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
    </mc:Choice>
  </mc:AlternateContent>
  <bookViews>
    <workbookView xWindow="0" yWindow="0" windowWidth="19200" windowHeight="8565"/>
  </bookViews>
  <sheets>
    <sheet name="Contact information" sheetId="6" r:id="rId1"/>
    <sheet name=" WwTW" sheetId="10" r:id="rId2"/>
    <sheet name="Small WwTW" sheetId="4" r:id="rId3"/>
    <sheet name="STC" sheetId="3" r:id="rId4"/>
    <sheet name="Contracts" sheetId="7" r:id="rId5"/>
    <sheet name="Definitions" sheetId="5" r:id="rId6"/>
  </sheets>
  <externalReferences>
    <externalReference r:id="rId7"/>
  </externalReferences>
  <definedNames>
    <definedName name="_xlnm._FilterDatabase" localSheetId="2" hidden="1">'Small WwTW'!$C$79:$I$229</definedName>
    <definedName name="_Order1" hidden="1">255</definedName>
    <definedName name="_Order2" hidden="1">255</definedName>
    <definedName name="_Sort" localSheetId="1" hidden="1">'[1]Raw data'!#REF!</definedName>
    <definedName name="_Sort" hidden="1">'[1]Raw data'!#REF!</definedName>
  </definedNames>
  <calcPr calcId="152511"/>
</workbook>
</file>

<file path=xl/calcChain.xml><?xml version="1.0" encoding="utf-8"?>
<calcChain xmlns="http://schemas.openxmlformats.org/spreadsheetml/2006/main">
  <c r="K11" i="7" l="1"/>
  <c r="C69" i="5" l="1"/>
  <c r="C48" i="5"/>
  <c r="C49" i="5" s="1"/>
  <c r="C26" i="5"/>
  <c r="C27" i="5" s="1"/>
  <c r="C5" i="5"/>
  <c r="C6" i="5" s="1"/>
  <c r="J1" i="7"/>
  <c r="H1" i="4"/>
</calcChain>
</file>

<file path=xl/comments1.xml><?xml version="1.0" encoding="utf-8"?>
<comments xmlns="http://schemas.openxmlformats.org/spreadsheetml/2006/main">
  <authors>
    <author>Alison Fergusson</author>
  </authors>
  <commentList>
    <comment ref="H8" authorId="0" shapeId="0">
      <text>
        <r>
          <rPr>
            <b/>
            <sz val="9"/>
            <color indexed="81"/>
            <rFont val="Tahoma"/>
            <family val="2"/>
          </rPr>
          <t>Alison Fergusson:</t>
        </r>
        <r>
          <rPr>
            <sz val="9"/>
            <color indexed="81"/>
            <rFont val="Tahoma"/>
            <family val="2"/>
          </rPr>
          <t xml:space="preserve">
To produce 70 tonnes per annum a 2000 population site would be producing 95g/person/day (which is higher than average)</t>
        </r>
      </text>
    </comment>
  </commentList>
</comments>
</file>

<file path=xl/sharedStrings.xml><?xml version="1.0" encoding="utf-8"?>
<sst xmlns="http://schemas.openxmlformats.org/spreadsheetml/2006/main" count="1684" uniqueCount="517">
  <si>
    <t>Other</t>
  </si>
  <si>
    <t>Y/N</t>
  </si>
  <si>
    <t>To know when site is accessible</t>
  </si>
  <si>
    <t>time</t>
  </si>
  <si>
    <t>Operating hours of the site</t>
  </si>
  <si>
    <t>Sludge screened</t>
  </si>
  <si>
    <t>%</t>
  </si>
  <si>
    <t>name</t>
  </si>
  <si>
    <t>WwTW site name</t>
  </si>
  <si>
    <t>Input type</t>
  </si>
  <si>
    <t>Specification</t>
  </si>
  <si>
    <t>Acceptance criteria for input material</t>
  </si>
  <si>
    <t>Usual operating hours of the site</t>
  </si>
  <si>
    <t>WWTW Sludge Production Site</t>
  </si>
  <si>
    <t>As appropriate</t>
  </si>
  <si>
    <t xml:space="preserve">Further information (unusual sludge constituents, planning constraints, freshness etc.) </t>
  </si>
  <si>
    <t>WwTW classification</t>
  </si>
  <si>
    <t>Identifying Location to at least 5 digits</t>
  </si>
  <si>
    <t>Sludge Treatment Centre</t>
  </si>
  <si>
    <t>Type of site</t>
  </si>
  <si>
    <t>Definitions</t>
  </si>
  <si>
    <t>Yes</t>
  </si>
  <si>
    <t>Brief description of level of data assurance</t>
  </si>
  <si>
    <t>Product Dry Solids %</t>
  </si>
  <si>
    <t>days/time</t>
  </si>
  <si>
    <t>Sludge Treatment Centres</t>
  </si>
  <si>
    <t>Inlet Screened &lt;=6mm</t>
  </si>
  <si>
    <t>% VS</t>
  </si>
  <si>
    <t>Wastewater treatment type</t>
  </si>
  <si>
    <t>P</t>
  </si>
  <si>
    <t>CSAS</t>
  </si>
  <si>
    <t>SB</t>
  </si>
  <si>
    <t>indicates relatively easier secondary sludge to treat</t>
  </si>
  <si>
    <t>SAS</t>
  </si>
  <si>
    <t>indicates more difficult sludge to treat</t>
  </si>
  <si>
    <t>Cphos</t>
  </si>
  <si>
    <t>Phosphorus removal via chemical dosing</t>
  </si>
  <si>
    <t>Could indicate a higher mineral content</t>
  </si>
  <si>
    <t>Bphos</t>
  </si>
  <si>
    <t>Phosphorus removal through biological nutrient removal</t>
  </si>
  <si>
    <t>Could indicate care needs to be taken to prevent struvite etc.</t>
  </si>
  <si>
    <t>Secondary Biological filtration - trickling filters, RBCs etc. Sludge produced will be a mixture of primary and secondary sludge.</t>
  </si>
  <si>
    <t>Secondary Activated sludge. Sludge produced will be a mixture of primary and secondary sludge</t>
  </si>
  <si>
    <t>Notes</t>
  </si>
  <si>
    <t>See definitions page</t>
  </si>
  <si>
    <t>see definitions page</t>
  </si>
  <si>
    <t>Brief description of geographical boundary of data included here</t>
  </si>
  <si>
    <t>WwTW location grid ref latitude</t>
  </si>
  <si>
    <t>WwTW location grid ref longitude</t>
  </si>
  <si>
    <t>grid ref latitude</t>
  </si>
  <si>
    <t>grid ref longitude</t>
  </si>
  <si>
    <t>Estimated or Measured %dry solids sludge</t>
  </si>
  <si>
    <t>estimated/ measured</t>
  </si>
  <si>
    <t>De-gritting at inlet works</t>
  </si>
  <si>
    <t>STC location (grid ref latitude)</t>
  </si>
  <si>
    <t>STC location (grid ref longitude)</t>
  </si>
  <si>
    <t>Sludge screened at STC</t>
  </si>
  <si>
    <t>Can site receive sludge not de-gritted?</t>
  </si>
  <si>
    <t>Can site receive sludge from sites without screening?</t>
  </si>
  <si>
    <t>Is site producing untreated sludge?</t>
  </si>
  <si>
    <t>Is site producing conventionally treated sludge?</t>
  </si>
  <si>
    <t>WwTW location (grid ref latitude)</t>
  </si>
  <si>
    <t>WwTW location (grid ref longitude)</t>
  </si>
  <si>
    <t>Dry solids range accepted in to site %</t>
  </si>
  <si>
    <t>estimated or measured</t>
  </si>
  <si>
    <t>Estimated or Measured product DS%</t>
  </si>
  <si>
    <t>Water and Sewerage Company name</t>
  </si>
  <si>
    <t>Purpose</t>
  </si>
  <si>
    <t>Contact details for anyone wanting to discuss commercial opportunities arising from this information</t>
  </si>
  <si>
    <t xml:space="preserve">Any information that may impact on the ability to treat and dispose of the sludge (unusual sludge constituents, planning constraints, freshness etc.) </t>
  </si>
  <si>
    <t>The name of the site (and the town it relates to)</t>
  </si>
  <si>
    <t>Is the site producing enhanced treated sludge?</t>
  </si>
  <si>
    <t>Is the site producing conventionally treated sludge?</t>
  </si>
  <si>
    <t>Is the site producing untreated sludge?</t>
  </si>
  <si>
    <t>Mandatory requirement</t>
  </si>
  <si>
    <t>days of week /time (24 hr clock)</t>
  </si>
  <si>
    <t xml:space="preserve">Financial Year the data relates to </t>
  </si>
  <si>
    <t>Date the spreadsheet was published</t>
  </si>
  <si>
    <t>WwTW Sludge Production Sites for population served greater than 2000</t>
  </si>
  <si>
    <t>Small WwTW*</t>
  </si>
  <si>
    <t>Further information (unusual sludge constituents, planning constraints, freshness etc.)</t>
  </si>
  <si>
    <t>To understand constraints on access to site</t>
  </si>
  <si>
    <t>Is the site compliant with and certified under the Biosolids Assurance Scheme?</t>
  </si>
  <si>
    <t>Further information (planning constraints, operational defects that could impact on product quality etc.)</t>
  </si>
  <si>
    <t>Is site producing enhanced treated sludge?</t>
  </si>
  <si>
    <t>Is the site compliant and certified under the Biosolids Assurance scheme?</t>
  </si>
  <si>
    <t>WwTW latitidue (grid ref)</t>
  </si>
  <si>
    <t>WwTW longitude (grid ref)</t>
  </si>
  <si>
    <t>Location of Wastewater treatment site and grid reference to 5 digits</t>
  </si>
  <si>
    <t>Primary settlement only</t>
  </si>
  <si>
    <t>Please note that sites may have more than one code, for example "SB Cphos" would be a secondary filtration site with chemical phosphorus removal</t>
  </si>
  <si>
    <t>The water and sewerage company areas in England and Wales</t>
  </si>
  <si>
    <t>Average Dry Solids of sludge produced by works %</t>
  </si>
  <si>
    <t>Contract Reference</t>
  </si>
  <si>
    <t>Contract start date</t>
  </si>
  <si>
    <t>Term of contract</t>
  </si>
  <si>
    <t>Contract end date</t>
  </si>
  <si>
    <t xml:space="preserve">Contract Information </t>
  </si>
  <si>
    <t>Contracts</t>
  </si>
  <si>
    <t>month/year</t>
  </si>
  <si>
    <t>Contract title</t>
  </si>
  <si>
    <t>transport, treatment, recycling, disposal, a combination of these four, or other.</t>
  </si>
  <si>
    <t>Description of service</t>
  </si>
  <si>
    <t>Tonnes dry solids per year, or m3, or whatever is relevant</t>
  </si>
  <si>
    <t>other</t>
  </si>
  <si>
    <t>A brief description of services contracted.</t>
  </si>
  <si>
    <t xml:space="preserve">Summary of significant changes since the most recently previously published version of the information and this version </t>
  </si>
  <si>
    <t>Section A: Identifier</t>
  </si>
  <si>
    <t>Section B: Sludge production information</t>
  </si>
  <si>
    <t>Section C: Sludge quality</t>
  </si>
  <si>
    <t>Section D: Site particulars</t>
  </si>
  <si>
    <t>Bioresources physical and contract information</t>
  </si>
  <si>
    <t>Section B: Treated sludge product description</t>
  </si>
  <si>
    <t>Section C: Nature of Material accepted</t>
  </si>
  <si>
    <t>Section D: Treated Product Quality</t>
  </si>
  <si>
    <t>Section E: Further information</t>
  </si>
  <si>
    <t xml:space="preserve">Smaller WwTW (less than 2000 population equivalent served) 
</t>
  </si>
  <si>
    <t>Section B: Bioresource service</t>
  </si>
  <si>
    <t>Section C: Commercial information</t>
  </si>
  <si>
    <t>* for sites serving less than 2000 population equivalent.  Please note that any sewage works that is intermittently emptied by tankering the contents to the start of another larger sewage treatment works should not be included in this list.</t>
  </si>
  <si>
    <t>Name of the wastewater treatment works, and if not otherwise clear, the town it serves</t>
  </si>
  <si>
    <t>Measure of the thickness for loading purposes. Defined as the percentage by weight of a sample that remains after drying at around 105 DegC. This is to provide an indication of the thickness for loading purposes.</t>
  </si>
  <si>
    <t>Yes or no to indicate whether the dry solids percentage is estimated or measured.  This is to provide an Indication of accuracy of and confidence in dry solids data.</t>
  </si>
  <si>
    <t>The annual average volatile solids content of the sludge, expressed as the percentage of the wet sample. This is to proivde an indication of the quality of the sludge</t>
  </si>
  <si>
    <t>Yes or no to indicate whether sewage is screened at the inlet to remove rags.  This is to provide an indication of the quality of the sludge.</t>
  </si>
  <si>
    <t>Yes or no to indicate whether sewage has grit removed at the inlet.  This is to provide an indication of the quality of the sludge.</t>
  </si>
  <si>
    <t>Yes or not to indicate if the sludge has been screened in addition to or instead of a preliminary wastewater treatment screening process. This is to provide an indication of the quality of the sludge.</t>
  </si>
  <si>
    <t>Is site co-located with a Sludge Treatment Centre (STC)?</t>
  </si>
  <si>
    <t>Typical volatile solids content</t>
  </si>
  <si>
    <t>See the table of classifications below.  This is to provide an indication of the quality of sludge.</t>
  </si>
  <si>
    <t>Name of the wastewater treatment works, and if not otherwise clear the town it serves.</t>
  </si>
  <si>
    <t>Sludge Treatment Centre (STC) name</t>
  </si>
  <si>
    <t>Average amount of treated sludge produced, expressed in tonnes of dry solids per year. Please note this is dry tonnes and not wet tonnes. This is to provide an indicatation of the size of the market opportunity the site’s product represents</t>
  </si>
  <si>
    <t>Measure of the thickness for loading purposes. Defined as the percentage by weight of a sample that remains after drying at around 105 DegC.</t>
  </si>
  <si>
    <t>To give an indication of accuracy of  and confidence in dry solids data.</t>
  </si>
  <si>
    <t>Yes to indicate that there is a sludge screening process at the site.  This it to give an indication of sludge product quality</t>
  </si>
  <si>
    <t>If there are specific acceptance criteria for material brought on to site, e.g. must be digested. This is to give an understanding of what material can be taken to the site.</t>
  </si>
  <si>
    <t>Expressed as % Dry solids.  This is to give an understanding of what material can be taken to the site.</t>
  </si>
  <si>
    <t>Yes/No answer.  This is to give an understanding of what material can be taken to the site.</t>
  </si>
  <si>
    <t>Yes/No answer. This is to give an understanding of what material can be taken to the site.</t>
  </si>
  <si>
    <t>Yes if dewatering process only. This is to give an indication of sludge product quality</t>
  </si>
  <si>
    <t>Yes or no answer. Definition of conventional as per safe sludge matrix. Conventionally treated sludge gas been subjected to defined treatment processes and standards that ensure at least 99% of pathogens have been destroyed. This is to give an indication of sludge product quality.</t>
  </si>
  <si>
    <t>Yes or no answer. Definition of enhanced as per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is to give an indication of sludge product quality.</t>
  </si>
  <si>
    <t>To indicate scope of service contracted: transport, treatment, recycling, disposal, a combination of these or another service. This is to help market participants understand if there are remaining opportunities beyond the scope of the contract.</t>
  </si>
  <si>
    <t xml:space="preserve">Scale of contracted activity </t>
  </si>
  <si>
    <t>Month and year the contract started. This is to help market participants understand the timing of contracts already let.</t>
  </si>
  <si>
    <t xml:space="preserve">Month and year the contract is due to complete. This is to help market participants understand the timing of contracts already let.  </t>
  </si>
  <si>
    <t xml:space="preserve">This should include any terms of the contract that give market participants an indication when they may be able to compete to provide the contracted services, including duration, extensions and break clauses, but not price. This is to help market participants understand the timing of contracts already let.  </t>
  </si>
  <si>
    <t>Contract reference</t>
  </si>
  <si>
    <t xml:space="preserve">Key:        Input cell colour     </t>
  </si>
  <si>
    <t>What is the maximum size (capacity) of tanker that can enter the works?</t>
  </si>
  <si>
    <t>tanker size, m3</t>
  </si>
  <si>
    <t>What is the maximum size of tanker (capacity) that can enter the works?</t>
  </si>
  <si>
    <t>What is the minimum requirement for tanker sludge collection frequency?</t>
  </si>
  <si>
    <t>Crude sewage activated sludge (ie no primary sludge is generated)</t>
  </si>
  <si>
    <t>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</si>
  <si>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Thickening centre, Dewatering centre, Treatment centre, or Incinerator.</t>
  </si>
  <si>
    <r>
      <t>This spreadsheet provides information about water and sewerage company sewage sludge production sites (known as wastewater treatment works (WwTWs) and sludge treatment facilities (STCs). It is provided in line with guidelines published by Ofwat on its website.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</si>
  <si>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Column number</t>
  </si>
  <si>
    <t>unique reference corresponding to reference used elsewhere (e.g. OJEU)</t>
  </si>
  <si>
    <t>To include more information on services covered by contract, for example geographical area</t>
  </si>
  <si>
    <t>Col no</t>
  </si>
  <si>
    <t>Section</t>
  </si>
  <si>
    <t>A</t>
  </si>
  <si>
    <t>B</t>
  </si>
  <si>
    <t>C</t>
  </si>
  <si>
    <t>D</t>
  </si>
  <si>
    <t>E</t>
  </si>
  <si>
    <t>Further information</t>
  </si>
  <si>
    <t>This reference should be the same as that used in other public documentation such as OJEU information. This is to help readers follow up on additional published contract information if they wish to.</t>
  </si>
  <si>
    <t>Decimal places</t>
  </si>
  <si>
    <t>6 figure</t>
  </si>
  <si>
    <t>Company commentary (optional)</t>
  </si>
  <si>
    <t>Y/N/na</t>
  </si>
  <si>
    <t>The Biosolids Assurance Scheme combines legislative and non-legislative requirements and best practice. It is audited and certified by an independent body - NSF Certification.  This is to give an indication of sludge product quality. An entry of "na" for "not applicable" is appropriate where a site produces untreated sludge.</t>
  </si>
  <si>
    <t>Quantity of raw sludge produced per year</t>
  </si>
  <si>
    <t>Estimated or Measured quantity of sludge</t>
  </si>
  <si>
    <t>quantity (TDS) per year
Average amount of sludge produced per year: Either stated as &lt;70 tonnes per annum or a more accurate estimate if available</t>
  </si>
  <si>
    <t>quantity (TDS)</t>
  </si>
  <si>
    <t>End product quantity per year</t>
  </si>
  <si>
    <t>Estimated or Measured quantity of treated sludge produced</t>
  </si>
  <si>
    <t>To give an indication of accuracy of and confidence in quantity data</t>
  </si>
  <si>
    <t>Yes or No to indicate whether the quantity is estimated or measured.  This is to provide an indication of accuracy of and confidence in quantity data.</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</si>
  <si>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This is to provide an indicatation of the size of the market opportunity the site represents.</t>
  </si>
  <si>
    <t>Contracts**</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</si>
  <si>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</si>
  <si>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Spreadsheet template version 2, October 2017</t>
  </si>
  <si>
    <t>Quantity</t>
  </si>
  <si>
    <t xml:space="preserve">Quantities contracted. This should be given in units that are appropriate to the service reported (e.g Tonnes dry solids per year, m3 per month or any other appropriate units).  It should also be given in a suitable range to allow market participants to understand the scale activity. </t>
  </si>
  <si>
    <t xml:space="preserve">Quantity of raw sludge produced per year (only sites where sludge leaves assets under network plus price control) </t>
  </si>
  <si>
    <t>Average amount of sludge produced per year, measured in tonnes of dry solids. Please note this is dry tonnes and not wet tonnes.  This is to provide an indication of the size of the market opportunity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should be given.</t>
  </si>
  <si>
    <t>Yes or no to indicate whether the wastewater treatment works is co-located with a STC. Sludge produced on a site with a sludge treatment centre may not be so readily accessible for transport to another site.</t>
  </si>
  <si>
    <t>Contracts in this table are where an area of bioresources services is solely undertaken by a third party. It is not for contracts for goods or services supplied to companies when they undertake the service themselves.Contracts with associated companies and joint ventures where the company is one of those involved should be included.</t>
  </si>
  <si>
    <t>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t>
  </si>
  <si>
    <t>-</t>
  </si>
  <si>
    <t>Bran Sands AAD</t>
  </si>
  <si>
    <t>Howdon AAD</t>
  </si>
  <si>
    <t>N</t>
  </si>
  <si>
    <t>Y</t>
  </si>
  <si>
    <t>Northumbrian Water Group</t>
  </si>
  <si>
    <t>BARKERS HAUGH STW</t>
  </si>
  <si>
    <t>BELMONT STW</t>
  </si>
  <si>
    <t>BOWBURN STW</t>
  </si>
  <si>
    <t>BROWNEY STW</t>
  </si>
  <si>
    <t>DIPTON STW</t>
  </si>
  <si>
    <t>EAST TANFIELD STW</t>
  </si>
  <si>
    <t>ESH WINNING STW</t>
  </si>
  <si>
    <t>HUSTLEDOWN STW</t>
  </si>
  <si>
    <t>KELLOE STW</t>
  </si>
  <si>
    <t>KNITSLEY STW</t>
  </si>
  <si>
    <t>LANCHESTER STW</t>
  </si>
  <si>
    <t>LEAMSIDE STW</t>
  </si>
  <si>
    <t>LOCKHAUGH STW</t>
  </si>
  <si>
    <t>LOW WADSWORTH STW</t>
  </si>
  <si>
    <t>SACRISTON STW</t>
  </si>
  <si>
    <t>SHERBURN STW</t>
  </si>
  <si>
    <t>TOW LAW STW</t>
  </si>
  <si>
    <t>TUDHOE MILL STW</t>
  </si>
  <si>
    <t>UNIVERSITY STW</t>
  </si>
  <si>
    <t>WILLINGTON STW</t>
  </si>
  <si>
    <t>WITTON GILBERT STW</t>
  </si>
  <si>
    <t>WOLSINGHAM STW</t>
  </si>
  <si>
    <t>ALLENHEADS</t>
  </si>
  <si>
    <t>ALNMOUTH</t>
  </si>
  <si>
    <t>ALSTON</t>
  </si>
  <si>
    <t>ALWINTON</t>
  </si>
  <si>
    <t>BEDLINGTON BANK</t>
  </si>
  <si>
    <t>BELFORD</t>
  </si>
  <si>
    <t>BELSAY</t>
  </si>
  <si>
    <t>BERWICK HILL</t>
  </si>
  <si>
    <t>BIRTLEY (N. TYNE)</t>
  </si>
  <si>
    <t>BLANCHLAND STW</t>
  </si>
  <si>
    <t>BOTHALL</t>
  </si>
  <si>
    <t>BOULMER</t>
  </si>
  <si>
    <t>BOWSDEN</t>
  </si>
  <si>
    <t>BRANCEPETH STW</t>
  </si>
  <si>
    <t>BRANXTON</t>
  </si>
  <si>
    <t>BRASSIDE STW</t>
  </si>
  <si>
    <t>BROOMLEY</t>
  </si>
  <si>
    <t>BROTHERLEE SEPTIC TANK</t>
  </si>
  <si>
    <t>BUTTERKNOWLE STW</t>
  </si>
  <si>
    <t>BYRNESS</t>
  </si>
  <si>
    <t>CAPHEATON</t>
  </si>
  <si>
    <t>CAUSEY ARCH STW</t>
  </si>
  <si>
    <t>CHESTERWOOD</t>
  </si>
  <si>
    <t>COALBURNS</t>
  </si>
  <si>
    <t>COANWOOD</t>
  </si>
  <si>
    <t>COCKFIELD STW</t>
  </si>
  <si>
    <t>COLWELL</t>
  </si>
  <si>
    <t>CORNHILL</t>
  </si>
  <si>
    <t>CROOKHAM</t>
  </si>
  <si>
    <t>DALTON</t>
  </si>
  <si>
    <t>DENWICK</t>
  </si>
  <si>
    <t>DONALDSONS LODGE</t>
  </si>
  <si>
    <t>EAST HOWLE</t>
  </si>
  <si>
    <t>EAST WOODBURN</t>
  </si>
  <si>
    <t>EDMONDSLEY STW</t>
  </si>
  <si>
    <t>EDMUNDBYERS STW</t>
  </si>
  <si>
    <t>EGLINGHAM</t>
  </si>
  <si>
    <t>ELLINGHAM</t>
  </si>
  <si>
    <t>ELSDON</t>
  </si>
  <si>
    <t>ELSDON TANK</t>
  </si>
  <si>
    <t>ELTON STW (JUNIPER GROVE)</t>
  </si>
  <si>
    <t>EMBLETON</t>
  </si>
  <si>
    <t>ETAL</t>
  </si>
  <si>
    <t>FALSTONE</t>
  </si>
  <si>
    <t>FEATHERSTONE (ROWFOOT)</t>
  </si>
  <si>
    <t>FENWICK (MORPETH)</t>
  </si>
  <si>
    <t>FENWICK (NR LOWICK)</t>
  </si>
  <si>
    <t>FIR TREE STW</t>
  </si>
  <si>
    <t>FONTBURN 1</t>
  </si>
  <si>
    <t>FONTBURN 2</t>
  </si>
  <si>
    <t>GREAT WHITTINGTON</t>
  </si>
  <si>
    <t>GREEN HAUGH</t>
  </si>
  <si>
    <t>GREENHEAD</t>
  </si>
  <si>
    <t>GUBEON WOOD (TRANWELL)</t>
  </si>
  <si>
    <t>GUNNERTON</t>
  </si>
  <si>
    <t>HAGG BANK</t>
  </si>
  <si>
    <t>HALLINGTON</t>
  </si>
  <si>
    <t>HALTON SHIELDS</t>
  </si>
  <si>
    <t>HAMSTERLEY STW</t>
  </si>
  <si>
    <t>HARBOTTLE</t>
  </si>
  <si>
    <t>HARLOW HILL</t>
  </si>
  <si>
    <t>HARWOOD</t>
  </si>
  <si>
    <t>HAUGHTON CASTLE</t>
  </si>
  <si>
    <t>HEBRON</t>
  </si>
  <si>
    <t>HEDDON HALL</t>
  </si>
  <si>
    <t>HEPPLE</t>
  </si>
  <si>
    <t>HEUGH HALL STW</t>
  </si>
  <si>
    <t>HEUGH HOUSES</t>
  </si>
  <si>
    <t>HOLMSIDE</t>
  </si>
  <si>
    <t>HORNCLIFFE 1, 2 &amp; 3</t>
  </si>
  <si>
    <t>HUNSTANWORTH STW</t>
  </si>
  <si>
    <t>HURBUCK</t>
  </si>
  <si>
    <t>INGOE</t>
  </si>
  <si>
    <t>IVESTON EAST</t>
  </si>
  <si>
    <t>IVESTON WEST</t>
  </si>
  <si>
    <t>JUNIPER STW (DYE HOUSE)</t>
  </si>
  <si>
    <t>KIRK WHELPINGTON</t>
  </si>
  <si>
    <t>KIRKHARLE</t>
  </si>
  <si>
    <t>KIRKHEATON</t>
  </si>
  <si>
    <t xml:space="preserve">KNARSDALE </t>
  </si>
  <si>
    <t>LAMBLEY</t>
  </si>
  <si>
    <t>LANEHEAD (TARSET)</t>
  </si>
  <si>
    <t>LANGLEY</t>
  </si>
  <si>
    <t>LEAPLISH</t>
  </si>
  <si>
    <t>LONGBYRE</t>
  </si>
  <si>
    <t>LONGHIRST VILLAGE</t>
  </si>
  <si>
    <t>MATFEN</t>
  </si>
  <si>
    <t>MELKRIDGE</t>
  </si>
  <si>
    <t>MILBOURNE HIGH HOUSE</t>
  </si>
  <si>
    <t>MILBOURNE VILLAGE</t>
  </si>
  <si>
    <t>MITFORD</t>
  </si>
  <si>
    <t>NETHERTON</t>
  </si>
  <si>
    <t>NEW MOORS STW</t>
  </si>
  <si>
    <t>NEWFIELD STW</t>
  </si>
  <si>
    <t>NEWTON-ON-THE-MOOR</t>
  </si>
  <si>
    <t>NORTH BRUNTON</t>
  </si>
  <si>
    <t>OGLE</t>
  </si>
  <si>
    <t>ORDLEY VILLAGE STW</t>
  </si>
  <si>
    <t>PARK VILLAGE</t>
  </si>
  <si>
    <t>PITTINGTON STW</t>
  </si>
  <si>
    <t>PITY ME STW</t>
  </si>
  <si>
    <t>PLAWSWORTH STW</t>
  </si>
  <si>
    <t>RADCLIFFE ROAD</t>
  </si>
  <si>
    <t>RAMSHAW STW</t>
  </si>
  <si>
    <t>RENNINGTON</t>
  </si>
  <si>
    <t>RIDSDALE</t>
  </si>
  <si>
    <t>ROCHESTER</t>
  </si>
  <si>
    <t>ROOKHOPE STW</t>
  </si>
  <si>
    <t>ROTHBURY ST CARAVAN PARK</t>
  </si>
  <si>
    <t>RYAL</t>
  </si>
  <si>
    <t>SATLEY</t>
  </si>
  <si>
    <t>SIMONBURN</t>
  </si>
  <si>
    <t>SLAGGYFORD</t>
  </si>
  <si>
    <t>STANHOPE STW</t>
  </si>
  <si>
    <t>SUNDERLAND BRIDGE STW</t>
  </si>
  <si>
    <t>TEESSIDE AIRPORT STW (GOOSEBECK)</t>
  </si>
  <si>
    <t>THE LEE, ROTHBURY (EMBLETON TER.)</t>
  </si>
  <si>
    <t>THRUNTON</t>
  </si>
  <si>
    <t>TINDALE</t>
  </si>
  <si>
    <t>TOGSTON HALL</t>
  </si>
  <si>
    <t>TOWER KNOWE</t>
  </si>
  <si>
    <t>TURSDALE STW</t>
  </si>
  <si>
    <t>USHAW MOOR (DEERNES VIEW)</t>
  </si>
  <si>
    <t>WALLRIDGE</t>
  </si>
  <si>
    <t>WARDEN TANK</t>
  </si>
  <si>
    <t>WAREN MILL STW</t>
  </si>
  <si>
    <t>WARK-ON-TWEED</t>
  </si>
  <si>
    <t>WHICKHOPE</t>
  </si>
  <si>
    <t>WHITEADDER</t>
  </si>
  <si>
    <t>WHITTLE COLLIERY VILLAGE (HAMPETH)</t>
  </si>
  <si>
    <t>WOODHOUSES (LANEHEAD)</t>
  </si>
  <si>
    <t>WOOLEY HOSPITAL STW</t>
  </si>
  <si>
    <t>ALDBROUGH STW</t>
  </si>
  <si>
    <t>BARTON STW</t>
  </si>
  <si>
    <t>BISHOPTON    STW</t>
  </si>
  <si>
    <t>BOLAM      STW</t>
  </si>
  <si>
    <t>BRADBURY STW</t>
  </si>
  <si>
    <t>CALDWELL   STW</t>
  </si>
  <si>
    <t>DENTON  STW</t>
  </si>
  <si>
    <t>EAST LAYTON STW</t>
  </si>
  <si>
    <t>GAINFORD   STW</t>
  </si>
  <si>
    <t>GRAYTHORPE STW</t>
  </si>
  <si>
    <t>GREAT BROUGHTON STW</t>
  </si>
  <si>
    <t>GREATHAM STW</t>
  </si>
  <si>
    <t>GRIBDALE TERRACE STW</t>
  </si>
  <si>
    <t>HORNBY STW</t>
  </si>
  <si>
    <t>HUTTON MAGNA  STW</t>
  </si>
  <si>
    <t>HUTTON RUDBY STW</t>
  </si>
  <si>
    <t>INGLEBY GREENHOW STW</t>
  </si>
  <si>
    <t>KILDALE STW</t>
  </si>
  <si>
    <t>KILLERBY  STW</t>
  </si>
  <si>
    <t>KIRKLEVINGTON STW</t>
  </si>
  <si>
    <t>LONGNEWTON STW</t>
  </si>
  <si>
    <t>MANFIELD STW</t>
  </si>
  <si>
    <t>MELSONBY STW</t>
  </si>
  <si>
    <t>MICKLETON STW</t>
  </si>
  <si>
    <t>MIDDLETON-IN-TEESDALE  STW</t>
  </si>
  <si>
    <t>MOORSHOLME STW</t>
  </si>
  <si>
    <t>MORDEN  STW</t>
  </si>
  <si>
    <t>NEWBY STW</t>
  </si>
  <si>
    <t>NEWTON UNDER ROSEBERRY STW</t>
  </si>
  <si>
    <t>SADBERGE  STW</t>
  </si>
  <si>
    <t>STAINDROP STW</t>
  </si>
  <si>
    <t>STAINTON  STW</t>
  </si>
  <si>
    <t>SWAINBY STW</t>
  </si>
  <si>
    <t>UPLEATHAM STW</t>
  </si>
  <si>
    <t>WHORLTON  STW</t>
  </si>
  <si>
    <t>FELTON STW</t>
  </si>
  <si>
    <t>HENDON STW</t>
  </si>
  <si>
    <t>ALNWICK STW</t>
  </si>
  <si>
    <t>SEDGELETCH STW</t>
  </si>
  <si>
    <t>BLYTH STW</t>
  </si>
  <si>
    <t>GREAT AYTON STW</t>
  </si>
  <si>
    <t>WINDLESTONE STW</t>
  </si>
  <si>
    <t>LYNEMOUTH STW</t>
  </si>
  <si>
    <t>CHESTER LE STREET STW</t>
  </si>
  <si>
    <t>STRESSHOLME STW</t>
  </si>
  <si>
    <t>CONSETT STW</t>
  </si>
  <si>
    <t>ALDIN GRANGE STW</t>
  </si>
  <si>
    <t>BISHOP AUCKLAND STW</t>
  </si>
  <si>
    <t>CHILTON LANE STW</t>
  </si>
  <si>
    <t>FISHBURN STW</t>
  </si>
  <si>
    <t>AMBLE STW</t>
  </si>
  <si>
    <t>ROTHBURY STW</t>
  </si>
  <si>
    <t>BIRTLEY STW</t>
  </si>
  <si>
    <t>BERWICK STW</t>
  </si>
  <si>
    <t>BROOMHAUGH STW</t>
  </si>
  <si>
    <t>MORPETH STW</t>
  </si>
  <si>
    <t>SEAHAM STW</t>
  </si>
  <si>
    <t>WASHINGTON STW</t>
  </si>
  <si>
    <t>HALTWHISTLE STW</t>
  </si>
  <si>
    <t>HEXHAM STW</t>
  </si>
  <si>
    <t>PEGSWOOD STW</t>
  </si>
  <si>
    <t>MARSKE STW</t>
  </si>
  <si>
    <t>CAMBOIS STW</t>
  </si>
  <si>
    <t>CRAMLINGTON STW</t>
  </si>
  <si>
    <t>BILLINGHAM STW</t>
  </si>
  <si>
    <t>NEWBIGGIN STW</t>
  </si>
  <si>
    <t>HORDEN STW</t>
  </si>
  <si>
    <t>CARLTON &amp; REDMARSHALL STW</t>
  </si>
  <si>
    <t>BARNARD CASTLE STW</t>
  </si>
  <si>
    <t>AYCLIFFE STW</t>
  </si>
  <si>
    <t>SKINNINGROVE STW</t>
  </si>
  <si>
    <t>SEDGEFIELD STW</t>
  </si>
  <si>
    <t>STOKESLEY STW</t>
  </si>
  <si>
    <t>SEAHOUSES STW</t>
  </si>
  <si>
    <t>HOWDON STW</t>
  </si>
  <si>
    <t>CROOKHALL STW</t>
  </si>
  <si>
    <t>WOOLER STW</t>
  </si>
  <si>
    <t>BRAN SANDS ETW</t>
  </si>
  <si>
    <t>Seaton Carew SHC</t>
  </si>
  <si>
    <t>TRIMDON STW</t>
  </si>
  <si>
    <t>measured</t>
  </si>
  <si>
    <t>Estimated</t>
  </si>
  <si>
    <t>0-6% &amp; 25-30%</t>
  </si>
  <si>
    <t>&gt;3 per week</t>
  </si>
  <si>
    <t>Weekly</t>
  </si>
  <si>
    <t>3 per week or less</t>
  </si>
  <si>
    <t>Fortnightly</t>
  </si>
  <si>
    <t>Daily</t>
  </si>
  <si>
    <t>Monthly</t>
  </si>
  <si>
    <t>12/7</t>
  </si>
  <si>
    <t>24/7</t>
  </si>
  <si>
    <t>Treatment centre</t>
  </si>
  <si>
    <t>5 Years</t>
  </si>
  <si>
    <t>Bran sands AAD production</t>
  </si>
  <si>
    <t>The following sites are assumed to emptied into inlet of receiving WwTWs:-</t>
  </si>
  <si>
    <t xml:space="preserve">The North East region includes large sparsely populated areas that are served by a very large number of small or very small sewage treatment works. To the west of the region we have the Pennines, to the south, the North York Moors, and the Scottish borders to the north. </t>
  </si>
  <si>
    <t>Measured</t>
  </si>
  <si>
    <t>Alec Llewellyn, Bioresources Manager: Alec.LLEWELLYN1@nwl.co.uk</t>
  </si>
  <si>
    <t>Northumbrian Water Limited</t>
  </si>
  <si>
    <t>Recycling</t>
  </si>
  <si>
    <t>None.</t>
  </si>
  <si>
    <t>ALLENDALE STW</t>
  </si>
  <si>
    <t>BARDON MILL STW</t>
  </si>
  <si>
    <t>BELLINGHAM STW</t>
  </si>
  <si>
    <t>BISHOP MIDDLEHAM STW</t>
  </si>
  <si>
    <t>CASSOP STW</t>
  </si>
  <si>
    <t>DUNSTAN STW</t>
  </si>
  <si>
    <t>EPPLEBY STW</t>
  </si>
  <si>
    <t>FOURSTONES STW</t>
  </si>
  <si>
    <t>FROSTERLEY STW</t>
  </si>
  <si>
    <t>HAWTHORN STW</t>
  </si>
  <si>
    <t>HAYDON BRIDGE STW</t>
  </si>
  <si>
    <t>HEDDON ON THE WALL STW</t>
  </si>
  <si>
    <t>HEPSCOTT STW</t>
  </si>
  <si>
    <t>HUMSHAUGH STW</t>
  </si>
  <si>
    <t>LONGHORSLEY STW</t>
  </si>
  <si>
    <t>LOWICK STW</t>
  </si>
  <si>
    <t>NENTHEAD STW</t>
  </si>
  <si>
    <t>NORHAM STW</t>
  </si>
  <si>
    <t>OTTERBURN STW</t>
  </si>
  <si>
    <t>SHILBOTTLE STW</t>
  </si>
  <si>
    <t>SLALEY STW</t>
  </si>
  <si>
    <t>STAMFORDHAM STW</t>
  </si>
  <si>
    <t>TOGSTON STW</t>
  </si>
  <si>
    <t>ULGHAM STW</t>
  </si>
  <si>
    <t>WALL STW</t>
  </si>
  <si>
    <t>WARK-ON-TYNE STW</t>
  </si>
  <si>
    <t>ARCHDEACON NEWTON T.T.</t>
  </si>
  <si>
    <t>BARRASFORD STW</t>
  </si>
  <si>
    <t>CARLTON IN CLEVELAND STW</t>
  </si>
  <si>
    <t>CHATTON STW</t>
  </si>
  <si>
    <t>ERYHOLME S.T.</t>
  </si>
  <si>
    <t>GLANTON STW</t>
  </si>
  <si>
    <t>GRASSHOLME FISHING CABIN S.T.W</t>
  </si>
  <si>
    <t>HAGGERSTON CASTLE STW</t>
  </si>
  <si>
    <t>HALTON-LEA-GATE STW</t>
  </si>
  <si>
    <t>HOLY ISLAND STW</t>
  </si>
  <si>
    <t>LOW WORSALL STW</t>
  </si>
  <si>
    <t>MILFIELD STW</t>
  </si>
  <si>
    <t>NEWTON-UNDER-ROSEBERRY</t>
  </si>
  <si>
    <t>OLD PARK TERRACE S.T.</t>
  </si>
  <si>
    <t>RUSHYFORD WELL COTTAGES S.T.</t>
  </si>
  <si>
    <t>SCOTS GAP STW</t>
  </si>
  <si>
    <t>SNITTER (&amp;THROPTON) STW</t>
  </si>
  <si>
    <t>WEST WOODBURN STW</t>
  </si>
  <si>
    <t>WHALTON STW</t>
  </si>
  <si>
    <t>WHITTINGHAM STW</t>
  </si>
  <si>
    <t>WINGATES</t>
  </si>
  <si>
    <t>GRASSHOLME HOUSE STW</t>
  </si>
  <si>
    <t>TOSSON TANK</t>
  </si>
  <si>
    <t>WARKWORTH WTW STW</t>
  </si>
  <si>
    <t>SB Cphos</t>
  </si>
  <si>
    <t>SAS Cphos</t>
  </si>
  <si>
    <t>2019/20</t>
  </si>
  <si>
    <t>Our approach to independent assurance of our Bioresources Market Information is consistent with that adopted for other regulatory publications, notably the Annual Performance Report (APR) and Cost Assessment publication. Our Internal Audit team have performed a review of the information provided by management  for the purpose of providing assurance to the Directors and the Audit Committee Chairman that the data to be published has been produced in accordance with the guidance provided by Ofwat.
Based on the results of their review our Internal Audit team have confirmed that no exceptions or issues were noted. The data reported in all of the tables has been reconciled to supporting documentation and to data taken from our corporate systems. The data is also consistent with that used in the preparation of our APR and Cost Assessment submissions, the assurance for which is detailed in our 2019/20 Data Assurance Summary document. Where an estimated approach has been adopted our Internal Audit team have confirmed that the assumptions made are appropriate and in line with the guidance provided by Ofwat.</t>
  </si>
  <si>
    <t>NW1933</t>
  </si>
  <si>
    <t>105,000 wet tonnes</t>
  </si>
  <si>
    <t>Biosolids Recycling Activities for Howdon and Bran Sands</t>
  </si>
  <si>
    <t>NW1601 (OJEU - 2016/S 165-298359)</t>
  </si>
  <si>
    <t>Sludge transport services</t>
  </si>
  <si>
    <t>Transport</t>
  </si>
  <si>
    <t>ad-hoc</t>
  </si>
  <si>
    <t>Tankering of liquid sludge and cake sludge between NWL’s sites in support of NWL’s own tanker fleet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</si>
</sst>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mmm\-yyyy"/>
    <numFmt numFmtId="166" formatCode="0.00000"/>
    <numFmt numFmtId="167" formatCode="0.0000"/>
  </numFmts>
  <fonts count="49" x14ac:knownFonts="1">
    <font>
      <sz val="11"/>
      <color theme="1"/>
      <name val="Arial"/>
      <family val="2"/>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9"/>
      <color indexed="81"/>
      <name val="Tahoma"/>
      <family val="2"/>
    </font>
    <font>
      <b/>
      <sz val="9"/>
      <color indexed="81"/>
      <name val="Tahoma"/>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4"/>
      <color theme="0"/>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0"/>
      <name val="Arial"/>
      <family val="2"/>
    </font>
    <font>
      <sz val="10"/>
      <color rgb="FF000000"/>
      <name val="Arial"/>
      <family val="2"/>
    </font>
    <font>
      <b/>
      <sz val="12"/>
      <color theme="1"/>
      <name val="Arial"/>
      <family val="2"/>
    </font>
    <font>
      <b/>
      <sz val="11"/>
      <color theme="1"/>
      <name val="Arial"/>
      <family val="2"/>
    </font>
    <font>
      <b/>
      <sz val="9"/>
      <color theme="1"/>
      <name val="Arial"/>
      <family val="2"/>
    </font>
    <font>
      <b/>
      <sz val="11"/>
      <name val="Franklin Gothic Demi"/>
      <family val="2"/>
    </font>
    <font>
      <b/>
      <sz val="10"/>
      <color theme="1"/>
      <name val="Arial"/>
      <family val="2"/>
    </font>
    <font>
      <b/>
      <sz val="10"/>
      <name val="Arial"/>
      <family val="2"/>
    </font>
    <font>
      <sz val="10"/>
      <name val="Helv"/>
    </font>
    <font>
      <b/>
      <sz val="11"/>
      <color theme="0"/>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i/>
      <sz val="11"/>
      <color rgb="FF7F7F7F"/>
      <name val="Arial"/>
      <family val="2"/>
    </font>
    <font>
      <sz val="11"/>
      <color theme="0"/>
      <name val="Arial"/>
      <family val="2"/>
    </font>
    <font>
      <i/>
      <sz val="9"/>
      <color theme="1"/>
      <name val="Arial"/>
      <family val="2"/>
    </font>
    <font>
      <sz val="9"/>
      <name val="Arial"/>
      <family val="2"/>
    </font>
    <font>
      <sz val="12"/>
      <color theme="1"/>
      <name val="Times New Roman"/>
      <family val="1"/>
    </font>
    <font>
      <sz val="11"/>
      <color rgb="FF1F497D"/>
      <name val="Calibri"/>
      <family val="2"/>
    </font>
    <font>
      <b/>
      <sz val="11"/>
      <color theme="1"/>
      <name val="Calibri"/>
      <family val="2"/>
    </font>
    <font>
      <u/>
      <sz val="11"/>
      <color theme="10"/>
      <name val="Arial"/>
      <family val="2"/>
    </font>
    <font>
      <sz val="10"/>
      <name val="Arial"/>
      <family val="2"/>
    </font>
  </fonts>
  <fills count="39">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thin">
        <color rgb="FF857362"/>
      </left>
      <right style="thin">
        <color auto="1"/>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thin">
        <color indexed="64"/>
      </left>
      <right style="medium">
        <color rgb="FF857362"/>
      </right>
      <top/>
      <bottom/>
      <diagonal/>
    </border>
    <border>
      <left style="thin">
        <color indexed="64"/>
      </left>
      <right style="medium">
        <color rgb="FF857362"/>
      </right>
      <top/>
      <bottom style="medium">
        <color rgb="FF857362"/>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0" fontId="1" fillId="0" borderId="0"/>
    <xf numFmtId="43" fontId="1" fillId="0" borderId="0" applyFont="0" applyFill="0" applyBorder="0" applyAlignment="0" applyProtection="0"/>
    <xf numFmtId="0" fontId="27" fillId="0" borderId="0"/>
    <xf numFmtId="0" fontId="29" fillId="0" borderId="0" applyNumberFormat="0" applyFill="0" applyBorder="0" applyAlignment="0" applyProtection="0"/>
    <xf numFmtId="0" fontId="30" fillId="0" borderId="45" applyNumberFormat="0" applyFill="0" applyAlignment="0" applyProtection="0"/>
    <xf numFmtId="0" fontId="31" fillId="0" borderId="46" applyNumberFormat="0" applyFill="0" applyAlignment="0" applyProtection="0"/>
    <xf numFmtId="0" fontId="32" fillId="0" borderId="47" applyNumberFormat="0" applyFill="0" applyAlignment="0" applyProtection="0"/>
    <xf numFmtId="0" fontId="32" fillId="0" borderId="0" applyNumberFormat="0" applyFill="0" applyBorder="0" applyAlignment="0" applyProtection="0"/>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48" applyNumberFormat="0" applyAlignment="0" applyProtection="0"/>
    <xf numFmtId="0" fontId="37" fillId="10" borderId="49" applyNumberFormat="0" applyAlignment="0" applyProtection="0"/>
    <xf numFmtId="0" fontId="38" fillId="10" borderId="48" applyNumberFormat="0" applyAlignment="0" applyProtection="0"/>
    <xf numFmtId="0" fontId="39" fillId="0" borderId="50" applyNumberFormat="0" applyFill="0" applyAlignment="0" applyProtection="0"/>
    <xf numFmtId="0" fontId="28" fillId="11" borderId="51" applyNumberFormat="0" applyAlignment="0" applyProtection="0"/>
    <xf numFmtId="0" fontId="4" fillId="0" borderId="0" applyNumberFormat="0" applyFill="0" applyBorder="0" applyAlignment="0" applyProtection="0"/>
    <xf numFmtId="0" fontId="1" fillId="12" borderId="52" applyNumberFormat="0" applyFont="0" applyAlignment="0" applyProtection="0"/>
    <xf numFmtId="0" fontId="40" fillId="0" borderId="0" applyNumberFormat="0" applyFill="0" applyBorder="0" applyAlignment="0" applyProtection="0"/>
    <xf numFmtId="0" fontId="22" fillId="0" borderId="53" applyNumberFormat="0" applyFill="0" applyAlignment="0" applyProtection="0"/>
    <xf numFmtId="0" fontId="4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1" fillId="36" borderId="0" applyNumberFormat="0" applyBorder="0" applyAlignment="0" applyProtection="0"/>
    <xf numFmtId="0" fontId="47" fillId="0" borderId="0" applyNumberFormat="0" applyFill="0" applyBorder="0" applyAlignment="0" applyProtection="0"/>
  </cellStyleXfs>
  <cellXfs count="151">
    <xf numFmtId="0" fontId="0" fillId="0" borderId="0" xfId="0"/>
    <xf numFmtId="0" fontId="0" fillId="0" borderId="0" xfId="0" applyAlignment="1">
      <alignment wrapText="1"/>
    </xf>
    <xf numFmtId="0" fontId="0" fillId="0" borderId="1" xfId="0" applyFill="1" applyBorder="1" applyAlignment="1">
      <alignment vertical="center" wrapText="1"/>
    </xf>
    <xf numFmtId="0" fontId="0" fillId="0" borderId="0" xfId="0" applyAlignment="1">
      <alignment vertical="center" wrapText="1"/>
    </xf>
    <xf numFmtId="0" fontId="2" fillId="0" borderId="0" xfId="0" applyFont="1"/>
    <xf numFmtId="0" fontId="0" fillId="0" borderId="1" xfId="0" applyFont="1" applyFill="1" applyBorder="1" applyAlignment="1">
      <alignment vertical="center" wrapText="1"/>
    </xf>
    <xf numFmtId="0" fontId="0" fillId="0" borderId="1" xfId="0" applyBorder="1" applyAlignment="1">
      <alignment vertical="center" wrapText="1"/>
    </xf>
    <xf numFmtId="0" fontId="0" fillId="2" borderId="1" xfId="0" applyFill="1" applyBorder="1"/>
    <xf numFmtId="0" fontId="9" fillId="0" borderId="0" xfId="0" applyFont="1"/>
    <xf numFmtId="0" fontId="0" fillId="2" borderId="1" xfId="0" applyFill="1" applyBorder="1" applyAlignment="1">
      <alignment wrapText="1"/>
    </xf>
    <xf numFmtId="0" fontId="10" fillId="3" borderId="5" xfId="1" applyFont="1" applyFill="1" applyBorder="1" applyAlignment="1">
      <alignment horizontal="center" vertical="center" wrapText="1"/>
    </xf>
    <xf numFmtId="0" fontId="12" fillId="4" borderId="0" xfId="1" applyFont="1" applyFill="1" applyBorder="1" applyAlignment="1">
      <alignment vertical="center"/>
    </xf>
    <xf numFmtId="0" fontId="11" fillId="0" borderId="1" xfId="1" applyFont="1" applyBorder="1" applyAlignment="1">
      <alignment vertical="center" wrapText="1"/>
    </xf>
    <xf numFmtId="0" fontId="0" fillId="0" borderId="0" xfId="0" applyBorder="1"/>
    <xf numFmtId="0" fontId="13" fillId="5" borderId="4" xfId="1" applyFont="1" applyFill="1" applyBorder="1" applyAlignment="1">
      <alignment vertical="center"/>
    </xf>
    <xf numFmtId="0" fontId="10" fillId="3" borderId="8" xfId="1" applyFont="1" applyFill="1" applyBorder="1" applyAlignment="1">
      <alignment horizontal="center" vertical="center" wrapText="1"/>
    </xf>
    <xf numFmtId="0" fontId="10" fillId="3" borderId="9" xfId="1" applyFont="1" applyFill="1" applyBorder="1" applyAlignment="1">
      <alignment horizontal="center" vertical="center" wrapText="1"/>
    </xf>
    <xf numFmtId="0" fontId="10" fillId="3" borderId="10" xfId="1" applyFont="1" applyFill="1" applyBorder="1" applyAlignment="1">
      <alignment horizontal="center" vertical="center" wrapText="1"/>
    </xf>
    <xf numFmtId="0" fontId="0" fillId="0" borderId="0" xfId="0" applyBorder="1" applyAlignment="1">
      <alignment horizontal="right"/>
    </xf>
    <xf numFmtId="0" fontId="13" fillId="5" borderId="11" xfId="1" applyFont="1" applyFill="1" applyBorder="1" applyAlignment="1">
      <alignment vertical="center"/>
    </xf>
    <xf numFmtId="0" fontId="0" fillId="0" borderId="0" xfId="0" applyBorder="1" applyAlignment="1">
      <alignment wrapText="1"/>
    </xf>
    <xf numFmtId="0" fontId="0" fillId="0" borderId="3" xfId="0" applyBorder="1" applyAlignment="1">
      <alignment wrapText="1"/>
    </xf>
    <xf numFmtId="0" fontId="14" fillId="3" borderId="12" xfId="1" applyFont="1" applyFill="1" applyBorder="1" applyAlignment="1">
      <alignment vertical="center"/>
    </xf>
    <xf numFmtId="0" fontId="3" fillId="4" borderId="0" xfId="1" applyFont="1" applyFill="1" applyBorder="1" applyAlignment="1">
      <alignment vertical="center"/>
    </xf>
    <xf numFmtId="0" fontId="14" fillId="3" borderId="13" xfId="1" applyFont="1" applyFill="1" applyBorder="1" applyAlignment="1">
      <alignment vertical="center" wrapText="1"/>
    </xf>
    <xf numFmtId="0" fontId="14" fillId="3" borderId="14" xfId="1" applyFont="1" applyFill="1" applyBorder="1" applyAlignment="1">
      <alignment vertical="center" wrapText="1"/>
    </xf>
    <xf numFmtId="0" fontId="14" fillId="3" borderId="15" xfId="1" applyFont="1" applyFill="1" applyBorder="1" applyAlignment="1">
      <alignment vertical="center" wrapText="1"/>
    </xf>
    <xf numFmtId="0" fontId="13" fillId="5" borderId="16" xfId="1" applyFont="1" applyFill="1" applyBorder="1" applyAlignment="1">
      <alignment vertical="center"/>
    </xf>
    <xf numFmtId="0" fontId="13" fillId="5" borderId="17" xfId="1" applyFont="1" applyFill="1" applyBorder="1" applyAlignment="1">
      <alignment vertical="center"/>
    </xf>
    <xf numFmtId="0" fontId="14" fillId="3" borderId="12" xfId="1" applyFont="1" applyFill="1" applyBorder="1" applyAlignment="1">
      <alignment vertical="center" wrapText="1"/>
    </xf>
    <xf numFmtId="0" fontId="13" fillId="5" borderId="3" xfId="1" applyFont="1" applyFill="1" applyBorder="1" applyAlignment="1">
      <alignment vertical="center"/>
    </xf>
    <xf numFmtId="0" fontId="11" fillId="2" borderId="1" xfId="1" applyFont="1" applyFill="1" applyBorder="1" applyAlignment="1">
      <alignment vertical="center" wrapText="1"/>
    </xf>
    <xf numFmtId="0" fontId="12" fillId="0" borderId="0" xfId="1" applyFont="1" applyFill="1" applyBorder="1" applyAlignment="1">
      <alignment vertical="center"/>
    </xf>
    <xf numFmtId="0" fontId="0" fillId="0" borderId="0" xfId="0" applyAlignment="1"/>
    <xf numFmtId="0" fontId="6" fillId="4" borderId="0" xfId="1" applyFont="1" applyFill="1" applyBorder="1" applyAlignment="1">
      <alignment vertical="center"/>
    </xf>
    <xf numFmtId="0" fontId="16" fillId="0" borderId="0" xfId="0" applyFont="1"/>
    <xf numFmtId="0" fontId="17" fillId="0" borderId="0" xfId="0" applyFont="1"/>
    <xf numFmtId="0" fontId="16" fillId="0" borderId="0" xfId="0" applyFont="1" applyAlignment="1">
      <alignment wrapText="1"/>
    </xf>
    <xf numFmtId="0" fontId="16" fillId="0" borderId="0" xfId="0" applyFont="1" applyFill="1" applyBorder="1"/>
    <xf numFmtId="0" fontId="19" fillId="0" borderId="0" xfId="0" applyFont="1" applyFill="1" applyBorder="1" applyAlignment="1">
      <alignment vertical="center"/>
    </xf>
    <xf numFmtId="0" fontId="16" fillId="0" borderId="19" xfId="1" applyFont="1" applyFill="1" applyBorder="1" applyAlignment="1">
      <alignment vertical="center" wrapText="1"/>
    </xf>
    <xf numFmtId="0" fontId="16" fillId="0" borderId="20" xfId="1" applyFont="1" applyFill="1" applyBorder="1" applyAlignment="1">
      <alignment vertical="center" wrapText="1"/>
    </xf>
    <xf numFmtId="0" fontId="16" fillId="0" borderId="21" xfId="1" applyFont="1" applyFill="1" applyBorder="1" applyAlignment="1">
      <alignment vertical="center" wrapText="1"/>
    </xf>
    <xf numFmtId="0" fontId="16" fillId="0" borderId="22" xfId="1" applyFont="1" applyFill="1" applyBorder="1" applyAlignment="1">
      <alignment vertical="center" wrapText="1"/>
    </xf>
    <xf numFmtId="0" fontId="16" fillId="0" borderId="23" xfId="1" applyFont="1" applyFill="1" applyBorder="1" applyAlignment="1">
      <alignment vertical="center" wrapText="1"/>
    </xf>
    <xf numFmtId="0" fontId="16" fillId="0" borderId="24" xfId="1" applyFont="1" applyFill="1" applyBorder="1" applyAlignment="1">
      <alignment vertical="center" wrapText="1"/>
    </xf>
    <xf numFmtId="0" fontId="16" fillId="0" borderId="4" xfId="1" applyFont="1" applyFill="1" applyBorder="1" applyAlignment="1">
      <alignment vertical="center" wrapText="1"/>
    </xf>
    <xf numFmtId="0" fontId="16" fillId="0" borderId="28" xfId="1" applyFont="1" applyFill="1" applyBorder="1" applyAlignment="1">
      <alignment vertical="center" wrapText="1"/>
    </xf>
    <xf numFmtId="0" fontId="18" fillId="3" borderId="3" xfId="1" applyFont="1" applyFill="1" applyBorder="1" applyAlignment="1">
      <alignment horizontal="left" vertical="center" wrapText="1"/>
    </xf>
    <xf numFmtId="0" fontId="0" fillId="0" borderId="0" xfId="0" applyAlignment="1">
      <alignment horizontal="right"/>
    </xf>
    <xf numFmtId="0" fontId="18" fillId="3" borderId="2" xfId="1" applyFont="1" applyFill="1" applyBorder="1" applyAlignment="1">
      <alignment horizontal="left" vertical="center"/>
    </xf>
    <xf numFmtId="0" fontId="20" fillId="0" borderId="1" xfId="0" applyFont="1" applyBorder="1" applyAlignment="1">
      <alignment wrapText="1"/>
    </xf>
    <xf numFmtId="0" fontId="18" fillId="3" borderId="33" xfId="1" applyFont="1" applyFill="1" applyBorder="1" applyAlignment="1">
      <alignment vertical="center"/>
    </xf>
    <xf numFmtId="0" fontId="18" fillId="3" borderId="33" xfId="1" applyFont="1" applyFill="1" applyBorder="1" applyAlignment="1">
      <alignment horizontal="center" vertical="center"/>
    </xf>
    <xf numFmtId="0" fontId="16" fillId="0" borderId="0" xfId="0" applyFont="1" applyAlignment="1">
      <alignment horizontal="center"/>
    </xf>
    <xf numFmtId="0" fontId="18" fillId="3" borderId="40" xfId="1" applyFont="1" applyFill="1" applyBorder="1" applyAlignment="1">
      <alignment horizontal="center" vertical="center"/>
    </xf>
    <xf numFmtId="0" fontId="18" fillId="0" borderId="0" xfId="1" applyFont="1" applyFill="1" applyBorder="1" applyAlignment="1">
      <alignment horizontal="left" vertical="center"/>
    </xf>
    <xf numFmtId="0" fontId="10" fillId="3" borderId="41" xfId="1" applyFont="1" applyFill="1" applyBorder="1" applyAlignment="1">
      <alignment horizontal="center" vertical="center" wrapText="1"/>
    </xf>
    <xf numFmtId="0" fontId="0" fillId="0" borderId="0" xfId="0" applyBorder="1" applyAlignment="1">
      <alignment horizontal="center" vertical="center"/>
    </xf>
    <xf numFmtId="0" fontId="11"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11" fillId="2" borderId="1" xfId="1" applyFont="1" applyFill="1" applyBorder="1" applyAlignment="1">
      <alignment horizontal="center" vertical="center" wrapText="1"/>
    </xf>
    <xf numFmtId="0" fontId="10" fillId="3" borderId="1" xfId="1" applyFont="1" applyFill="1" applyBorder="1" applyAlignment="1">
      <alignment horizontal="center" vertical="center" wrapText="1"/>
    </xf>
    <xf numFmtId="0" fontId="1" fillId="0" borderId="0" xfId="0" applyFont="1" applyBorder="1"/>
    <xf numFmtId="17" fontId="13" fillId="5" borderId="17" xfId="1" quotePrefix="1" applyNumberFormat="1" applyFont="1" applyFill="1" applyBorder="1" applyAlignment="1">
      <alignment vertical="center"/>
    </xf>
    <xf numFmtId="43" fontId="13" fillId="5" borderId="4" xfId="1" applyNumberFormat="1" applyFont="1" applyFill="1" applyBorder="1" applyAlignment="1">
      <alignment vertical="center"/>
    </xf>
    <xf numFmtId="0" fontId="0" fillId="0" borderId="0" xfId="0" applyFill="1"/>
    <xf numFmtId="0" fontId="13" fillId="5" borderId="4" xfId="1" quotePrefix="1" applyFont="1" applyFill="1" applyBorder="1" applyAlignment="1">
      <alignment vertical="center"/>
    </xf>
    <xf numFmtId="165" fontId="13" fillId="5" borderId="4" xfId="1" applyNumberFormat="1" applyFont="1" applyFill="1" applyBorder="1" applyAlignment="1">
      <alignment vertical="center"/>
    </xf>
    <xf numFmtId="0" fontId="0" fillId="0" borderId="0" xfId="0" applyFill="1" applyBorder="1"/>
    <xf numFmtId="0" fontId="13" fillId="0" borderId="4" xfId="1" applyFont="1" applyFill="1" applyBorder="1" applyAlignment="1">
      <alignment vertical="center"/>
    </xf>
    <xf numFmtId="0" fontId="13" fillId="0" borderId="4" xfId="1" applyNumberFormat="1" applyFont="1" applyFill="1" applyBorder="1" applyAlignment="1">
      <alignment vertical="center"/>
    </xf>
    <xf numFmtId="0" fontId="42" fillId="0" borderId="4" xfId="1" applyFont="1" applyFill="1" applyBorder="1" applyAlignment="1">
      <alignment vertical="center"/>
    </xf>
    <xf numFmtId="0" fontId="13" fillId="5" borderId="43" xfId="1" applyFont="1" applyFill="1" applyBorder="1" applyAlignment="1">
      <alignment horizontal="center" vertical="center" wrapText="1"/>
    </xf>
    <xf numFmtId="0" fontId="13" fillId="5" borderId="18" xfId="1" applyFont="1" applyFill="1" applyBorder="1" applyAlignment="1">
      <alignment vertical="center" wrapText="1"/>
    </xf>
    <xf numFmtId="0" fontId="22" fillId="5" borderId="42" xfId="1" applyFont="1" applyFill="1" applyBorder="1" applyAlignment="1">
      <alignment horizontal="center" vertical="center" wrapText="1"/>
    </xf>
    <xf numFmtId="0" fontId="22" fillId="5" borderId="43" xfId="1" applyFont="1" applyFill="1" applyBorder="1" applyAlignment="1">
      <alignment horizontal="center" vertical="center" wrapText="1"/>
    </xf>
    <xf numFmtId="0" fontId="1" fillId="5" borderId="43" xfId="1" applyFont="1" applyFill="1" applyBorder="1" applyAlignment="1">
      <alignment horizontal="center" vertical="center" wrapText="1"/>
    </xf>
    <xf numFmtId="0" fontId="25" fillId="5" borderId="43" xfId="1" applyFont="1" applyFill="1" applyBorder="1" applyAlignment="1">
      <alignment horizontal="center" vertical="center" wrapText="1"/>
    </xf>
    <xf numFmtId="0" fontId="26" fillId="5" borderId="43" xfId="1" applyFont="1" applyFill="1" applyBorder="1" applyAlignment="1">
      <alignment horizontal="center" vertical="center" wrapText="1"/>
    </xf>
    <xf numFmtId="0" fontId="22" fillId="5" borderId="44" xfId="1" applyFont="1" applyFill="1" applyBorder="1" applyAlignment="1">
      <alignment horizontal="center" vertical="center" wrapText="1"/>
    </xf>
    <xf numFmtId="164" fontId="13" fillId="5" borderId="4" xfId="1" applyNumberFormat="1" applyFont="1" applyFill="1" applyBorder="1" applyAlignment="1">
      <alignment vertical="center"/>
    </xf>
    <xf numFmtId="164" fontId="13" fillId="0" borderId="4" xfId="1" applyNumberFormat="1" applyFont="1" applyFill="1" applyBorder="1" applyAlignment="1">
      <alignment vertical="center"/>
    </xf>
    <xf numFmtId="164" fontId="0" fillId="0" borderId="0" xfId="0" applyNumberFormat="1"/>
    <xf numFmtId="0" fontId="24" fillId="5" borderId="42" xfId="1" applyFont="1" applyFill="1" applyBorder="1" applyAlignment="1">
      <alignment horizontal="center" vertical="center" wrapText="1"/>
    </xf>
    <xf numFmtId="0" fontId="24" fillId="5" borderId="43" xfId="1" applyFont="1" applyFill="1" applyBorder="1" applyAlignment="1">
      <alignment horizontal="center" vertical="center" wrapText="1"/>
    </xf>
    <xf numFmtId="0" fontId="0" fillId="5" borderId="43" xfId="0" applyFill="1" applyBorder="1"/>
    <xf numFmtId="0" fontId="24" fillId="5" borderId="44" xfId="1" applyFont="1" applyFill="1" applyBorder="1" applyAlignment="1">
      <alignment horizontal="center" vertical="center" wrapText="1"/>
    </xf>
    <xf numFmtId="0" fontId="23" fillId="5" borderId="43" xfId="1" applyFont="1" applyFill="1" applyBorder="1" applyAlignment="1">
      <alignment horizontal="center" vertical="center" wrapText="1"/>
    </xf>
    <xf numFmtId="0" fontId="14" fillId="3" borderId="2" xfId="1" applyFont="1" applyFill="1" applyBorder="1" applyAlignment="1">
      <alignment vertical="center" wrapText="1"/>
    </xf>
    <xf numFmtId="166" fontId="13" fillId="5" borderId="4" xfId="1" applyNumberFormat="1" applyFont="1" applyFill="1" applyBorder="1" applyAlignment="1">
      <alignment vertical="center"/>
    </xf>
    <xf numFmtId="167" fontId="13" fillId="5" borderId="4" xfId="1" applyNumberFormat="1" applyFont="1" applyFill="1" applyBorder="1" applyAlignment="1">
      <alignment vertical="center"/>
    </xf>
    <xf numFmtId="0" fontId="11" fillId="0" borderId="0" xfId="0" applyFont="1"/>
    <xf numFmtId="0" fontId="11" fillId="0" borderId="0" xfId="0" applyFont="1" applyFill="1" applyBorder="1"/>
    <xf numFmtId="164" fontId="11" fillId="0" borderId="0" xfId="2" applyNumberFormat="1" applyFont="1"/>
    <xf numFmtId="0" fontId="11" fillId="0" borderId="0" xfId="0" applyFont="1" applyAlignment="1">
      <alignment horizontal="center"/>
    </xf>
    <xf numFmtId="2" fontId="0" fillId="0" borderId="0" xfId="0" applyNumberFormat="1"/>
    <xf numFmtId="1" fontId="0" fillId="0" borderId="0" xfId="0" applyNumberFormat="1"/>
    <xf numFmtId="0" fontId="43" fillId="5" borderId="4" xfId="1" applyFont="1" applyFill="1" applyBorder="1" applyAlignment="1">
      <alignment vertical="center"/>
    </xf>
    <xf numFmtId="0" fontId="0" fillId="38" borderId="0" xfId="0" applyFill="1" applyBorder="1"/>
    <xf numFmtId="0" fontId="0" fillId="38" borderId="0" xfId="0" applyFill="1"/>
    <xf numFmtId="164" fontId="13" fillId="5" borderId="4" xfId="2" applyNumberFormat="1" applyFont="1" applyFill="1" applyBorder="1" applyAlignment="1">
      <alignment vertical="center"/>
    </xf>
    <xf numFmtId="2" fontId="13" fillId="5" borderId="4" xfId="1" applyNumberFormat="1" applyFont="1" applyFill="1" applyBorder="1" applyAlignment="1">
      <alignment vertical="center"/>
    </xf>
    <xf numFmtId="49" fontId="13" fillId="5" borderId="31" xfId="1" applyNumberFormat="1" applyFont="1" applyFill="1" applyBorder="1" applyAlignment="1">
      <alignment vertical="center"/>
    </xf>
    <xf numFmtId="0" fontId="13" fillId="5" borderId="31" xfId="1" applyFont="1" applyFill="1" applyBorder="1" applyAlignment="1">
      <alignment vertical="center"/>
    </xf>
    <xf numFmtId="0" fontId="45" fillId="0" borderId="0" xfId="0" applyFont="1" applyAlignment="1">
      <alignment vertical="center"/>
    </xf>
    <xf numFmtId="0" fontId="44" fillId="0" borderId="0" xfId="0" applyFont="1" applyAlignment="1">
      <alignment vertical="center"/>
    </xf>
    <xf numFmtId="0" fontId="46" fillId="0" borderId="0" xfId="0" applyFont="1" applyAlignment="1">
      <alignment vertical="center"/>
    </xf>
    <xf numFmtId="0" fontId="47" fillId="0" borderId="0" xfId="45" applyAlignment="1">
      <alignment vertical="center"/>
    </xf>
    <xf numFmtId="3" fontId="13" fillId="5" borderId="4" xfId="1" applyNumberFormat="1" applyFont="1" applyFill="1" applyBorder="1" applyAlignment="1">
      <alignment vertical="center"/>
    </xf>
    <xf numFmtId="0" fontId="48" fillId="37" borderId="1" xfId="0" applyFont="1" applyFill="1" applyBorder="1" applyAlignment="1">
      <alignment horizontal="justify" vertical="center" wrapText="1"/>
    </xf>
    <xf numFmtId="0" fontId="13" fillId="0" borderId="0" xfId="0" applyFont="1"/>
    <xf numFmtId="0" fontId="13" fillId="0" borderId="0" xfId="0" applyFont="1" applyBorder="1"/>
    <xf numFmtId="9" fontId="11" fillId="0" borderId="0" xfId="2" applyNumberFormat="1" applyFont="1"/>
    <xf numFmtId="0" fontId="13" fillId="5" borderId="4" xfId="1" applyFont="1" applyFill="1" applyBorder="1" applyAlignment="1">
      <alignment vertical="center" wrapText="1"/>
    </xf>
    <xf numFmtId="0" fontId="0" fillId="0" borderId="0" xfId="0" applyAlignment="1">
      <alignment horizontal="center"/>
    </xf>
    <xf numFmtId="0" fontId="10" fillId="3" borderId="29" xfId="1" applyFont="1" applyFill="1" applyBorder="1" applyAlignment="1">
      <alignment horizontal="center" vertical="center"/>
    </xf>
    <xf numFmtId="0" fontId="10" fillId="3" borderId="32" xfId="1" applyFont="1" applyFill="1" applyBorder="1" applyAlignment="1">
      <alignment horizontal="center" vertical="center"/>
    </xf>
    <xf numFmtId="0" fontId="10" fillId="3" borderId="30" xfId="1" applyFont="1" applyFill="1" applyBorder="1" applyAlignment="1">
      <alignment horizontal="center" vertical="center"/>
    </xf>
    <xf numFmtId="0" fontId="10" fillId="3" borderId="2" xfId="1" applyFont="1" applyFill="1" applyBorder="1" applyAlignment="1">
      <alignment horizontal="center" vertical="center"/>
    </xf>
    <xf numFmtId="0" fontId="10" fillId="3" borderId="6" xfId="1" applyFont="1" applyFill="1" applyBorder="1" applyAlignment="1">
      <alignment horizontal="center" vertical="center"/>
    </xf>
    <xf numFmtId="0" fontId="10" fillId="3" borderId="7" xfId="1" applyFont="1" applyFill="1" applyBorder="1" applyAlignment="1">
      <alignment horizontal="center" vertical="center"/>
    </xf>
    <xf numFmtId="0" fontId="15" fillId="4" borderId="0" xfId="1" applyFont="1" applyFill="1" applyBorder="1" applyAlignment="1">
      <alignment horizontal="left" vertical="center" wrapText="1"/>
    </xf>
    <xf numFmtId="0" fontId="10" fillId="3" borderId="2" xfId="1" applyFont="1" applyFill="1" applyBorder="1" applyAlignment="1">
      <alignment horizontal="center" vertical="center" wrapText="1"/>
    </xf>
    <xf numFmtId="0" fontId="10" fillId="3" borderId="6" xfId="1" applyFont="1" applyFill="1" applyBorder="1" applyAlignment="1">
      <alignment horizontal="center" vertical="center" wrapText="1"/>
    </xf>
    <xf numFmtId="0" fontId="10" fillId="3" borderId="7" xfId="1" applyFont="1" applyFill="1" applyBorder="1" applyAlignment="1">
      <alignment horizontal="center" vertical="center" wrapText="1"/>
    </xf>
    <xf numFmtId="0" fontId="6" fillId="4" borderId="0" xfId="1" applyFont="1" applyFill="1" applyBorder="1" applyAlignment="1">
      <alignment horizontal="left" vertical="center" wrapText="1"/>
    </xf>
    <xf numFmtId="0" fontId="13" fillId="5" borderId="42" xfId="1" applyFont="1" applyFill="1" applyBorder="1" applyAlignment="1">
      <alignment horizontal="center" vertical="center" wrapText="1"/>
    </xf>
    <xf numFmtId="0" fontId="13" fillId="5" borderId="43" xfId="1" applyFont="1" applyFill="1" applyBorder="1" applyAlignment="1">
      <alignment horizontal="center" vertical="center" wrapText="1"/>
    </xf>
    <xf numFmtId="0" fontId="13" fillId="5" borderId="44" xfId="1" applyFont="1" applyFill="1" applyBorder="1" applyAlignment="1">
      <alignment horizontal="center" vertical="center" wrapText="1"/>
    </xf>
    <xf numFmtId="0" fontId="16" fillId="0" borderId="2" xfId="1" applyFont="1" applyFill="1" applyBorder="1" applyAlignment="1">
      <alignment horizontal="left" vertical="center" wrapText="1"/>
    </xf>
    <xf numFmtId="0" fontId="16" fillId="0" borderId="6" xfId="1" applyFont="1" applyFill="1" applyBorder="1" applyAlignment="1">
      <alignment horizontal="left" vertical="center" wrapText="1"/>
    </xf>
    <xf numFmtId="0" fontId="16" fillId="0" borderId="7" xfId="1" applyFont="1" applyFill="1" applyBorder="1" applyAlignment="1">
      <alignment horizontal="left" vertical="center" wrapText="1"/>
    </xf>
    <xf numFmtId="0" fontId="18" fillId="3" borderId="29" xfId="1" applyFont="1" applyFill="1" applyBorder="1" applyAlignment="1">
      <alignment horizontal="left" vertical="center"/>
    </xf>
    <xf numFmtId="0" fontId="18" fillId="3" borderId="30" xfId="1" applyFont="1" applyFill="1" applyBorder="1" applyAlignment="1">
      <alignment horizontal="left" vertical="center"/>
    </xf>
    <xf numFmtId="0" fontId="16" fillId="0" borderId="25" xfId="1" applyFont="1" applyFill="1" applyBorder="1" applyAlignment="1">
      <alignment horizontal="left" vertical="center" wrapText="1"/>
    </xf>
    <xf numFmtId="0" fontId="16" fillId="0" borderId="26" xfId="1" applyFont="1" applyFill="1" applyBorder="1" applyAlignment="1">
      <alignment horizontal="left" vertical="center" wrapText="1"/>
    </xf>
    <xf numFmtId="0" fontId="18" fillId="3" borderId="2" xfId="1" applyFont="1" applyFill="1" applyBorder="1" applyAlignment="1">
      <alignment horizontal="left" vertical="center"/>
    </xf>
    <xf numFmtId="0" fontId="18" fillId="3" borderId="7" xfId="1" applyFont="1" applyFill="1" applyBorder="1" applyAlignment="1">
      <alignment horizontal="left" vertical="center"/>
    </xf>
    <xf numFmtId="0" fontId="18" fillId="3" borderId="12" xfId="1" applyFont="1" applyFill="1" applyBorder="1" applyAlignment="1">
      <alignment horizontal="left" vertical="center"/>
    </xf>
    <xf numFmtId="0" fontId="18" fillId="3" borderId="27" xfId="1" applyFont="1" applyFill="1" applyBorder="1" applyAlignment="1">
      <alignment horizontal="left" vertical="center"/>
    </xf>
    <xf numFmtId="0" fontId="18" fillId="3" borderId="37" xfId="1" applyFont="1" applyFill="1" applyBorder="1" applyAlignment="1">
      <alignment horizontal="center" vertical="center"/>
    </xf>
    <xf numFmtId="0" fontId="18" fillId="3" borderId="38" xfId="1" applyFont="1" applyFill="1" applyBorder="1" applyAlignment="1">
      <alignment horizontal="center" vertical="center"/>
    </xf>
    <xf numFmtId="0" fontId="18" fillId="3" borderId="39" xfId="1" applyFont="1" applyFill="1" applyBorder="1" applyAlignment="1">
      <alignment horizontal="center" vertical="center"/>
    </xf>
    <xf numFmtId="0" fontId="18" fillId="3" borderId="34" xfId="1" applyFont="1" applyFill="1" applyBorder="1" applyAlignment="1">
      <alignment horizontal="center" vertical="center"/>
    </xf>
    <xf numFmtId="0" fontId="18" fillId="3" borderId="35" xfId="1" applyFont="1" applyFill="1" applyBorder="1" applyAlignment="1">
      <alignment horizontal="center" vertical="center"/>
    </xf>
    <xf numFmtId="0" fontId="18" fillId="3" borderId="36" xfId="1" applyFont="1" applyFill="1" applyBorder="1" applyAlignment="1">
      <alignment horizontal="center" vertical="center"/>
    </xf>
  </cellXfs>
  <cellStyles count="4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2" builtinId="3"/>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5" builtinId="8"/>
    <cellStyle name="Input" xfId="12" builtinId="20" customBuiltin="1"/>
    <cellStyle name="Linked Cell" xfId="15" builtinId="24" customBuiltin="1"/>
    <cellStyle name="Neutral" xfId="11" builtinId="28" customBuiltin="1"/>
    <cellStyle name="Normal" xfId="0" builtinId="0"/>
    <cellStyle name="Normal 2" xfId="3"/>
    <cellStyle name="Normal 3" xfId="1"/>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0"/>
  <tableStyles count="0" defaultTableStyle="TableStyleMedium9" defaultPivotStyle="PivotStyleLight16"/>
  <colors>
    <mruColors>
      <color rgb="FFFCEA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369596</xdr:colOff>
      <xdr:row>4</xdr:row>
      <xdr:rowOff>171450</xdr:rowOff>
    </xdr:from>
    <xdr:to>
      <xdr:col>4</xdr:col>
      <xdr:colOff>4050029</xdr:colOff>
      <xdr:row>11</xdr:row>
      <xdr:rowOff>1471074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6896" y="2419350"/>
          <a:ext cx="4061433" cy="5109624"/>
        </a:xfrm>
        <a:prstGeom prst="rect">
          <a:avLst/>
        </a:prstGeom>
        <a:ln w="25400">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wllivelink.nwl.co.uk/livelink/llisapi.dll/93056772/STWJR2017.xlsx?func=doc.Fetch&amp;nodeid=9305677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 val="Descriptive Consents"/>
      <sheetName val="Amendments"/>
      <sheetName val="Totals"/>
      <sheetName val="Asset Hierarchy"/>
      <sheetName val="Compliance No."/>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E22"/>
  <sheetViews>
    <sheetView showGridLines="0" tabSelected="1" topLeftCell="A5" zoomScale="85" zoomScaleNormal="85" workbookViewId="0">
      <selection activeCell="B12" sqref="B12"/>
    </sheetView>
  </sheetViews>
  <sheetFormatPr defaultRowHeight="14.25" x14ac:dyDescent="0.2"/>
  <cols>
    <col min="2" max="2" width="51.25" customWidth="1"/>
    <col min="3" max="3" width="56.375" customWidth="1"/>
    <col min="4" max="4" width="5" customWidth="1"/>
    <col min="5" max="5" width="53.5" customWidth="1"/>
  </cols>
  <sheetData>
    <row r="1" spans="2:5" ht="37.9" customHeight="1" x14ac:dyDescent="0.2">
      <c r="B1" s="23" t="s">
        <v>111</v>
      </c>
      <c r="C1" s="23"/>
      <c r="D1" s="23"/>
      <c r="E1" s="23" t="s">
        <v>199</v>
      </c>
    </row>
    <row r="3" spans="2:5" ht="15" thickBot="1" x14ac:dyDescent="0.25"/>
    <row r="4" spans="2:5" ht="171.75" thickBot="1" x14ac:dyDescent="0.25">
      <c r="B4" s="22" t="s">
        <v>67</v>
      </c>
      <c r="C4" s="21" t="s">
        <v>157</v>
      </c>
      <c r="E4" t="s">
        <v>91</v>
      </c>
    </row>
    <row r="5" spans="2:5" ht="15" thickBot="1" x14ac:dyDescent="0.25"/>
    <row r="6" spans="2:5" ht="31.15" customHeight="1" x14ac:dyDescent="0.2">
      <c r="B6" s="24" t="s">
        <v>66</v>
      </c>
      <c r="C6" s="27" t="s">
        <v>452</v>
      </c>
      <c r="E6" s="119"/>
    </row>
    <row r="7" spans="2:5" ht="32.450000000000003" customHeight="1" x14ac:dyDescent="0.2">
      <c r="B7" s="25" t="s">
        <v>76</v>
      </c>
      <c r="C7" s="28" t="s">
        <v>507</v>
      </c>
      <c r="E7" s="119"/>
    </row>
    <row r="8" spans="2:5" ht="22.15" customHeight="1" x14ac:dyDescent="0.2">
      <c r="B8" s="25" t="s">
        <v>77</v>
      </c>
      <c r="C8" s="68">
        <v>44013</v>
      </c>
      <c r="E8" s="119"/>
    </row>
    <row r="9" spans="2:5" ht="103.15" customHeight="1" x14ac:dyDescent="0.2">
      <c r="B9" s="25" t="s">
        <v>68</v>
      </c>
      <c r="C9" s="28" t="s">
        <v>451</v>
      </c>
      <c r="E9" s="119"/>
    </row>
    <row r="10" spans="2:5" ht="75" customHeight="1" thickBot="1" x14ac:dyDescent="0.25">
      <c r="B10" s="26" t="s">
        <v>46</v>
      </c>
      <c r="C10" s="78" t="s">
        <v>449</v>
      </c>
      <c r="E10" s="119"/>
    </row>
    <row r="11" spans="2:5" ht="20.25" thickBot="1" x14ac:dyDescent="0.4">
      <c r="B11" s="4"/>
      <c r="E11" s="119"/>
    </row>
    <row r="12" spans="2:5" ht="243" customHeight="1" thickBot="1" x14ac:dyDescent="0.25">
      <c r="B12" s="93" t="s">
        <v>22</v>
      </c>
      <c r="C12" s="114" t="s">
        <v>508</v>
      </c>
    </row>
    <row r="13" spans="2:5" ht="15" thickBot="1" x14ac:dyDescent="0.25"/>
    <row r="14" spans="2:5" ht="181.9" customHeight="1" thickBot="1" x14ac:dyDescent="0.25">
      <c r="B14" s="29" t="s">
        <v>106</v>
      </c>
      <c r="C14" s="30" t="s">
        <v>454</v>
      </c>
    </row>
    <row r="18" spans="2:4" ht="15" thickBot="1" x14ac:dyDescent="0.25"/>
    <row r="19" spans="2:4" ht="15" thickBot="1" x14ac:dyDescent="0.25">
      <c r="C19" s="49" t="s">
        <v>149</v>
      </c>
      <c r="D19" s="30"/>
    </row>
    <row r="22" spans="2:4" x14ac:dyDescent="0.2">
      <c r="B22" s="8" t="s">
        <v>186</v>
      </c>
    </row>
  </sheetData>
  <mergeCells count="1">
    <mergeCell ref="E6:E11"/>
  </mergeCell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X78"/>
  <sheetViews>
    <sheetView showGridLines="0" topLeftCell="A34" zoomScale="90" zoomScaleNormal="90" workbookViewId="0">
      <selection activeCell="J55" sqref="J55"/>
    </sheetView>
  </sheetViews>
  <sheetFormatPr defaultRowHeight="14.25" x14ac:dyDescent="0.2"/>
  <cols>
    <col min="1" max="1" width="2.75" customWidth="1"/>
    <col min="2" max="2" width="14.25" customWidth="1"/>
    <col min="3" max="3" width="3.5" style="13" customWidth="1"/>
    <col min="4" max="4" width="28.25" customWidth="1"/>
    <col min="5" max="6" width="14.75" hidden="1" customWidth="1"/>
    <col min="7" max="7" width="3.5" style="13" customWidth="1"/>
    <col min="8" max="11" width="11.375" customWidth="1"/>
    <col min="12" max="12" width="10.75" customWidth="1"/>
    <col min="13" max="13" width="12.5" customWidth="1"/>
    <col min="14" max="14" width="3.5" style="13" customWidth="1"/>
    <col min="15" max="15" width="8.625" customWidth="1"/>
    <col min="16" max="16" width="13.75" customWidth="1"/>
    <col min="17" max="17" width="9.75" customWidth="1"/>
    <col min="18" max="18" width="14" customWidth="1"/>
    <col min="19" max="19" width="3.5" style="13" customWidth="1"/>
    <col min="20" max="21" width="9.75" customWidth="1"/>
    <col min="22" max="22" width="11.75" customWidth="1"/>
    <col min="23" max="23" width="13.75" customWidth="1"/>
    <col min="24" max="24" width="21.875" style="1" customWidth="1"/>
  </cols>
  <sheetData>
    <row r="1" spans="2:24" ht="25.15" customHeight="1" thickBot="1" x14ac:dyDescent="0.25">
      <c r="B1" s="11" t="s">
        <v>78</v>
      </c>
      <c r="C1" s="11"/>
      <c r="D1" s="11"/>
      <c r="E1" s="11"/>
      <c r="F1" s="11"/>
      <c r="G1" s="11"/>
      <c r="H1" s="11"/>
      <c r="I1" s="11" t="s">
        <v>199</v>
      </c>
      <c r="J1" s="11"/>
      <c r="K1" s="11"/>
      <c r="L1" s="11"/>
      <c r="M1" s="11"/>
      <c r="N1" s="11"/>
      <c r="O1" s="11"/>
      <c r="P1" s="11"/>
      <c r="Q1" s="11"/>
      <c r="R1" s="11"/>
      <c r="S1" s="11"/>
      <c r="T1" s="11"/>
      <c r="U1" s="11"/>
      <c r="V1" s="11"/>
      <c r="W1" s="11"/>
      <c r="X1" s="11"/>
    </row>
    <row r="2" spans="2:24" ht="85.15" customHeight="1" x14ac:dyDescent="0.2">
      <c r="B2" s="15" t="s">
        <v>172</v>
      </c>
      <c r="C2" s="67"/>
      <c r="D2" s="79"/>
      <c r="E2" s="80"/>
      <c r="F2" s="80"/>
      <c r="G2" s="81"/>
      <c r="H2" s="80"/>
      <c r="I2" s="80"/>
      <c r="J2" s="80"/>
      <c r="K2" s="80"/>
      <c r="L2" s="82"/>
      <c r="M2" s="80"/>
      <c r="N2" s="77"/>
      <c r="O2" s="82"/>
      <c r="P2" s="82"/>
      <c r="Q2" s="82"/>
      <c r="R2" s="83"/>
      <c r="S2" s="77"/>
      <c r="T2" s="82"/>
      <c r="U2" s="83"/>
      <c r="V2" s="80"/>
      <c r="W2" s="80"/>
      <c r="X2" s="84"/>
    </row>
    <row r="3" spans="2:24" ht="15" customHeight="1" thickBot="1" x14ac:dyDescent="0.25">
      <c r="X3"/>
    </row>
    <row r="4" spans="2:24" ht="42" customHeight="1" thickBot="1" x14ac:dyDescent="0.25">
      <c r="D4" s="120" t="s">
        <v>107</v>
      </c>
      <c r="E4" s="121"/>
      <c r="F4" s="122"/>
      <c r="H4" s="120" t="s">
        <v>108</v>
      </c>
      <c r="I4" s="121"/>
      <c r="J4" s="121"/>
      <c r="K4" s="121"/>
      <c r="L4" s="121"/>
      <c r="M4" s="122"/>
      <c r="O4" s="120" t="s">
        <v>109</v>
      </c>
      <c r="P4" s="121"/>
      <c r="Q4" s="121"/>
      <c r="R4" s="122"/>
      <c r="T4" s="120" t="s">
        <v>110</v>
      </c>
      <c r="U4" s="121"/>
      <c r="V4" s="121"/>
      <c r="W4" s="121"/>
      <c r="X4" s="122"/>
    </row>
    <row r="5" spans="2:24" ht="22.15" customHeight="1" thickBot="1" x14ac:dyDescent="0.25">
      <c r="B5" s="15" t="s">
        <v>158</v>
      </c>
      <c r="D5" s="15">
        <v>1</v>
      </c>
      <c r="E5" s="15">
        <v>2</v>
      </c>
      <c r="F5" s="15">
        <v>3</v>
      </c>
      <c r="H5" s="15">
        <v>1</v>
      </c>
      <c r="I5" s="15">
        <v>2</v>
      </c>
      <c r="J5" s="15">
        <v>3</v>
      </c>
      <c r="K5" s="15">
        <v>4</v>
      </c>
      <c r="L5" s="15">
        <v>5</v>
      </c>
      <c r="M5" s="15">
        <v>6</v>
      </c>
      <c r="O5" s="15">
        <v>1</v>
      </c>
      <c r="P5" s="15">
        <v>2</v>
      </c>
      <c r="Q5" s="15">
        <v>3</v>
      </c>
      <c r="R5" s="15">
        <v>4</v>
      </c>
      <c r="T5" s="15">
        <v>1</v>
      </c>
      <c r="U5" s="15">
        <v>2</v>
      </c>
      <c r="V5" s="15">
        <v>3</v>
      </c>
      <c r="W5" s="15">
        <v>4</v>
      </c>
      <c r="X5" s="15">
        <v>5</v>
      </c>
    </row>
    <row r="6" spans="2:24" s="3" customFormat="1" ht="102.75" customHeight="1" x14ac:dyDescent="0.2">
      <c r="B6" s="15" t="s">
        <v>10</v>
      </c>
      <c r="C6" s="13"/>
      <c r="D6" s="12" t="s">
        <v>8</v>
      </c>
      <c r="E6" s="12" t="s">
        <v>47</v>
      </c>
      <c r="F6" s="12" t="s">
        <v>48</v>
      </c>
      <c r="G6" s="13"/>
      <c r="H6" s="12" t="s">
        <v>189</v>
      </c>
      <c r="I6" s="12" t="s">
        <v>176</v>
      </c>
      <c r="J6" s="12" t="s">
        <v>92</v>
      </c>
      <c r="K6" s="12" t="s">
        <v>51</v>
      </c>
      <c r="L6" s="12" t="s">
        <v>128</v>
      </c>
      <c r="M6" s="12" t="s">
        <v>16</v>
      </c>
      <c r="N6" s="13"/>
      <c r="O6" s="12" t="s">
        <v>26</v>
      </c>
      <c r="P6" s="12" t="s">
        <v>53</v>
      </c>
      <c r="Q6" s="12" t="s">
        <v>5</v>
      </c>
      <c r="R6" s="12" t="s">
        <v>15</v>
      </c>
      <c r="S6" s="13"/>
      <c r="T6" s="12" t="s">
        <v>127</v>
      </c>
      <c r="U6" s="12" t="s">
        <v>4</v>
      </c>
      <c r="V6" s="12" t="s">
        <v>150</v>
      </c>
      <c r="W6" s="12" t="s">
        <v>153</v>
      </c>
      <c r="X6" s="12" t="s">
        <v>0</v>
      </c>
    </row>
    <row r="7" spans="2:24" s="1" customFormat="1" ht="43.15" customHeight="1" x14ac:dyDescent="0.2">
      <c r="B7" s="16" t="s">
        <v>9</v>
      </c>
      <c r="C7" s="13"/>
      <c r="D7" s="12" t="s">
        <v>7</v>
      </c>
      <c r="E7" s="12" t="s">
        <v>49</v>
      </c>
      <c r="F7" s="12" t="s">
        <v>50</v>
      </c>
      <c r="G7" s="13"/>
      <c r="H7" s="12" t="s">
        <v>178</v>
      </c>
      <c r="I7" s="12" t="s">
        <v>52</v>
      </c>
      <c r="J7" s="12" t="s">
        <v>6</v>
      </c>
      <c r="K7" s="12" t="s">
        <v>52</v>
      </c>
      <c r="L7" s="12" t="s">
        <v>27</v>
      </c>
      <c r="M7" s="12" t="s">
        <v>44</v>
      </c>
      <c r="N7" s="13"/>
      <c r="O7" s="12" t="s">
        <v>1</v>
      </c>
      <c r="P7" s="12" t="s">
        <v>1</v>
      </c>
      <c r="Q7" s="12" t="s">
        <v>1</v>
      </c>
      <c r="R7" s="12" t="s">
        <v>14</v>
      </c>
      <c r="S7" s="13"/>
      <c r="T7" s="12" t="s">
        <v>1</v>
      </c>
      <c r="U7" s="12" t="s">
        <v>24</v>
      </c>
      <c r="V7" s="12" t="s">
        <v>151</v>
      </c>
      <c r="W7" s="12" t="s">
        <v>3</v>
      </c>
      <c r="X7" s="12" t="s">
        <v>14</v>
      </c>
    </row>
    <row r="8" spans="2:24" s="61" customFormat="1" ht="16.899999999999999" customHeight="1" x14ac:dyDescent="0.2">
      <c r="B8" s="57" t="s">
        <v>170</v>
      </c>
      <c r="C8" s="58"/>
      <c r="D8" s="59"/>
      <c r="E8" s="59" t="s">
        <v>171</v>
      </c>
      <c r="F8" s="59" t="s">
        <v>171</v>
      </c>
      <c r="G8" s="58"/>
      <c r="H8" s="59">
        <v>0</v>
      </c>
      <c r="I8" s="60"/>
      <c r="J8" s="59">
        <v>2</v>
      </c>
      <c r="K8" s="60"/>
      <c r="L8" s="59">
        <v>2</v>
      </c>
      <c r="M8" s="60"/>
      <c r="N8" s="58"/>
      <c r="O8" s="60"/>
      <c r="P8" s="60"/>
      <c r="Q8" s="60"/>
      <c r="R8" s="60"/>
      <c r="S8" s="58"/>
      <c r="T8" s="60"/>
      <c r="U8" s="60"/>
      <c r="V8" s="59">
        <v>0</v>
      </c>
      <c r="W8" s="7"/>
      <c r="X8" s="7"/>
    </row>
    <row r="9" spans="2:24" ht="34.9" customHeight="1" thickBot="1" x14ac:dyDescent="0.25">
      <c r="B9" s="17" t="s">
        <v>74</v>
      </c>
      <c r="D9" s="12" t="s">
        <v>21</v>
      </c>
      <c r="E9" s="12" t="s">
        <v>21</v>
      </c>
      <c r="F9" s="12" t="s">
        <v>21</v>
      </c>
      <c r="H9" s="12" t="s">
        <v>21</v>
      </c>
      <c r="I9" s="7"/>
      <c r="J9" s="12" t="s">
        <v>21</v>
      </c>
      <c r="K9" s="7"/>
      <c r="L9" s="7"/>
      <c r="M9" s="7"/>
      <c r="O9" s="7"/>
      <c r="P9" s="7"/>
      <c r="Q9" s="7"/>
      <c r="R9" s="7"/>
      <c r="T9" s="7"/>
      <c r="U9" s="7"/>
      <c r="V9" s="7"/>
      <c r="W9" s="7"/>
      <c r="X9" s="9"/>
    </row>
    <row r="10" spans="2:24" s="13" customFormat="1" x14ac:dyDescent="0.2">
      <c r="X10" s="20"/>
    </row>
    <row r="11" spans="2:24" x14ac:dyDescent="0.2">
      <c r="B11" s="13"/>
      <c r="D11" s="14" t="s">
        <v>400</v>
      </c>
      <c r="E11" s="95">
        <v>54.782915429489798</v>
      </c>
      <c r="F11" s="94">
        <v>-1.61554493146351</v>
      </c>
      <c r="H11" s="105">
        <v>32.869999999999997</v>
      </c>
      <c r="I11" s="14" t="s">
        <v>450</v>
      </c>
      <c r="J11" s="106">
        <v>2.9</v>
      </c>
      <c r="K11" s="14" t="s">
        <v>450</v>
      </c>
      <c r="L11" s="71" t="s">
        <v>194</v>
      </c>
      <c r="M11" s="14" t="s">
        <v>31</v>
      </c>
      <c r="O11" s="14" t="s">
        <v>198</v>
      </c>
      <c r="P11" s="14" t="s">
        <v>198</v>
      </c>
      <c r="Q11" s="14" t="s">
        <v>197</v>
      </c>
      <c r="R11" s="71" t="s">
        <v>194</v>
      </c>
      <c r="T11" s="14" t="s">
        <v>197</v>
      </c>
      <c r="U11" s="107" t="s">
        <v>443</v>
      </c>
      <c r="V11" s="14">
        <v>18</v>
      </c>
      <c r="W11" s="108" t="s">
        <v>438</v>
      </c>
      <c r="X11" s="14" t="s">
        <v>194</v>
      </c>
    </row>
    <row r="12" spans="2:24" x14ac:dyDescent="0.2">
      <c r="B12" s="13"/>
      <c r="D12" s="14" t="s">
        <v>391</v>
      </c>
      <c r="E12" s="95">
        <v>55.412158439857102</v>
      </c>
      <c r="F12" s="94">
        <v>-1.6812057782923699</v>
      </c>
      <c r="H12" s="105">
        <v>373.26</v>
      </c>
      <c r="I12" s="14" t="s">
        <v>450</v>
      </c>
      <c r="J12" s="106">
        <v>2.02</v>
      </c>
      <c r="K12" s="14" t="s">
        <v>450</v>
      </c>
      <c r="L12" s="71" t="s">
        <v>194</v>
      </c>
      <c r="M12" s="14" t="s">
        <v>31</v>
      </c>
      <c r="O12" s="14" t="s">
        <v>198</v>
      </c>
      <c r="P12" s="14" t="s">
        <v>198</v>
      </c>
      <c r="Q12" s="14" t="s">
        <v>197</v>
      </c>
      <c r="R12" s="71" t="s">
        <v>194</v>
      </c>
      <c r="T12" s="14" t="s">
        <v>197</v>
      </c>
      <c r="U12" s="107" t="s">
        <v>443</v>
      </c>
      <c r="V12" s="14">
        <v>29</v>
      </c>
      <c r="W12" s="108" t="s">
        <v>437</v>
      </c>
      <c r="X12" s="19" t="s">
        <v>194</v>
      </c>
    </row>
    <row r="13" spans="2:24" x14ac:dyDescent="0.2">
      <c r="B13" s="13"/>
      <c r="D13" s="14" t="s">
        <v>404</v>
      </c>
      <c r="E13" s="95">
        <v>55.3241135687068</v>
      </c>
      <c r="F13" s="94">
        <v>-1.5762750170139701</v>
      </c>
      <c r="H13" s="105">
        <v>208.88</v>
      </c>
      <c r="I13" s="14" t="s">
        <v>450</v>
      </c>
      <c r="J13" s="106">
        <v>2.71</v>
      </c>
      <c r="K13" s="14" t="s">
        <v>450</v>
      </c>
      <c r="L13" s="71" t="s">
        <v>194</v>
      </c>
      <c r="M13" s="14" t="s">
        <v>30</v>
      </c>
      <c r="O13" s="14" t="s">
        <v>198</v>
      </c>
      <c r="P13" s="14" t="s">
        <v>198</v>
      </c>
      <c r="Q13" s="14" t="s">
        <v>197</v>
      </c>
      <c r="R13" s="71" t="s">
        <v>194</v>
      </c>
      <c r="T13" s="14" t="s">
        <v>197</v>
      </c>
      <c r="U13" s="107" t="s">
        <v>444</v>
      </c>
      <c r="V13" s="14">
        <v>29</v>
      </c>
      <c r="W13" s="108" t="s">
        <v>437</v>
      </c>
      <c r="X13" s="19" t="s">
        <v>194</v>
      </c>
    </row>
    <row r="14" spans="2:24" x14ac:dyDescent="0.2">
      <c r="B14" s="13"/>
      <c r="D14" s="14" t="s">
        <v>423</v>
      </c>
      <c r="E14" s="95">
        <v>54.605198251607099</v>
      </c>
      <c r="F14" s="94">
        <v>-1.5631912016545899</v>
      </c>
      <c r="H14" s="105">
        <v>1248.67</v>
      </c>
      <c r="I14" s="14" t="s">
        <v>450</v>
      </c>
      <c r="J14" s="106">
        <v>3.28</v>
      </c>
      <c r="K14" s="14" t="s">
        <v>450</v>
      </c>
      <c r="L14" s="71" t="s">
        <v>194</v>
      </c>
      <c r="M14" s="14" t="s">
        <v>506</v>
      </c>
      <c r="O14" s="14" t="s">
        <v>198</v>
      </c>
      <c r="P14" s="14" t="s">
        <v>198</v>
      </c>
      <c r="Q14" s="14" t="s">
        <v>197</v>
      </c>
      <c r="R14" s="71" t="s">
        <v>194</v>
      </c>
      <c r="T14" s="14" t="s">
        <v>197</v>
      </c>
      <c r="U14" s="107" t="s">
        <v>444</v>
      </c>
      <c r="V14" s="14">
        <v>29</v>
      </c>
      <c r="W14" s="108" t="s">
        <v>437</v>
      </c>
      <c r="X14" s="19" t="s">
        <v>194</v>
      </c>
    </row>
    <row r="15" spans="2:24" x14ac:dyDescent="0.2">
      <c r="B15" s="13"/>
      <c r="D15" s="14" t="s">
        <v>394</v>
      </c>
      <c r="E15" s="95">
        <v>54.479379265333399</v>
      </c>
      <c r="F15" s="94">
        <v>-1.1565702442112999</v>
      </c>
      <c r="H15" s="105">
        <v>73.03</v>
      </c>
      <c r="I15" s="14" t="s">
        <v>450</v>
      </c>
      <c r="J15" s="106">
        <v>2.58</v>
      </c>
      <c r="K15" s="14" t="s">
        <v>450</v>
      </c>
      <c r="L15" s="71" t="s">
        <v>194</v>
      </c>
      <c r="M15" s="14" t="s">
        <v>31</v>
      </c>
      <c r="O15" s="14" t="s">
        <v>198</v>
      </c>
      <c r="P15" s="14" t="s">
        <v>198</v>
      </c>
      <c r="Q15" s="14" t="s">
        <v>197</v>
      </c>
      <c r="R15" s="71" t="s">
        <v>194</v>
      </c>
      <c r="T15" s="14" t="s">
        <v>197</v>
      </c>
      <c r="U15" s="107" t="s">
        <v>444</v>
      </c>
      <c r="V15" s="14">
        <v>29</v>
      </c>
      <c r="W15" s="108" t="s">
        <v>438</v>
      </c>
      <c r="X15" s="19" t="s">
        <v>194</v>
      </c>
    </row>
    <row r="16" spans="2:24" x14ac:dyDescent="0.2">
      <c r="B16" s="13"/>
      <c r="D16" s="14" t="s">
        <v>200</v>
      </c>
      <c r="E16" s="95">
        <v>54.783726124189599</v>
      </c>
      <c r="F16" s="94">
        <v>-1.56794162516475</v>
      </c>
      <c r="H16" s="105">
        <v>1232.99</v>
      </c>
      <c r="I16" s="14" t="s">
        <v>450</v>
      </c>
      <c r="J16" s="106">
        <v>4.5</v>
      </c>
      <c r="K16" s="14" t="s">
        <v>450</v>
      </c>
      <c r="L16" s="71" t="s">
        <v>194</v>
      </c>
      <c r="M16" s="14" t="s">
        <v>505</v>
      </c>
      <c r="O16" s="14" t="s">
        <v>198</v>
      </c>
      <c r="P16" s="14" t="s">
        <v>198</v>
      </c>
      <c r="Q16" s="14" t="s">
        <v>197</v>
      </c>
      <c r="R16" s="71" t="s">
        <v>194</v>
      </c>
      <c r="T16" s="14" t="s">
        <v>197</v>
      </c>
      <c r="U16" s="107" t="s">
        <v>444</v>
      </c>
      <c r="V16" s="14">
        <v>29</v>
      </c>
      <c r="W16" s="108" t="s">
        <v>437</v>
      </c>
      <c r="X16" s="19" t="s">
        <v>194</v>
      </c>
    </row>
    <row r="17" spans="2:24" x14ac:dyDescent="0.2">
      <c r="B17" s="13"/>
      <c r="D17" s="14" t="s">
        <v>422</v>
      </c>
      <c r="E17" s="95">
        <v>54.534874530265597</v>
      </c>
      <c r="F17" s="94">
        <v>-1.9100645586954501</v>
      </c>
      <c r="H17" s="105">
        <v>189.38</v>
      </c>
      <c r="I17" s="14" t="s">
        <v>450</v>
      </c>
      <c r="J17" s="106">
        <v>4.5</v>
      </c>
      <c r="K17" s="14" t="s">
        <v>450</v>
      </c>
      <c r="L17" s="71" t="s">
        <v>194</v>
      </c>
      <c r="M17" s="14" t="s">
        <v>31</v>
      </c>
      <c r="O17" s="14" t="s">
        <v>198</v>
      </c>
      <c r="P17" s="14" t="s">
        <v>198</v>
      </c>
      <c r="Q17" s="14" t="s">
        <v>197</v>
      </c>
      <c r="R17" s="71" t="s">
        <v>194</v>
      </c>
      <c r="T17" s="14" t="s">
        <v>197</v>
      </c>
      <c r="U17" s="107" t="s">
        <v>444</v>
      </c>
      <c r="V17" s="14">
        <v>29</v>
      </c>
      <c r="W17" s="108" t="s">
        <v>438</v>
      </c>
      <c r="X17" s="19" t="s">
        <v>194</v>
      </c>
    </row>
    <row r="18" spans="2:24" x14ac:dyDescent="0.2">
      <c r="B18" s="13"/>
      <c r="D18" s="14" t="s">
        <v>201</v>
      </c>
      <c r="E18" s="95">
        <v>54.799899181634899</v>
      </c>
      <c r="F18" s="94">
        <v>-1.5286031273345699</v>
      </c>
      <c r="H18" s="105">
        <v>362.82</v>
      </c>
      <c r="I18" s="14" t="s">
        <v>450</v>
      </c>
      <c r="J18" s="106">
        <v>6.8</v>
      </c>
      <c r="K18" s="14" t="s">
        <v>450</v>
      </c>
      <c r="L18" s="71" t="s">
        <v>194</v>
      </c>
      <c r="M18" s="14" t="s">
        <v>505</v>
      </c>
      <c r="O18" s="14" t="s">
        <v>198</v>
      </c>
      <c r="P18" s="14" t="s">
        <v>198</v>
      </c>
      <c r="Q18" s="14" t="s">
        <v>197</v>
      </c>
      <c r="R18" s="71" t="s">
        <v>194</v>
      </c>
      <c r="T18" s="14" t="s">
        <v>197</v>
      </c>
      <c r="U18" s="107" t="s">
        <v>444</v>
      </c>
      <c r="V18" s="14">
        <v>29</v>
      </c>
      <c r="W18" s="108" t="s">
        <v>438</v>
      </c>
      <c r="X18" s="19" t="s">
        <v>194</v>
      </c>
    </row>
    <row r="19" spans="2:24" x14ac:dyDescent="0.2">
      <c r="B19" s="13"/>
      <c r="D19" s="14" t="s">
        <v>407</v>
      </c>
      <c r="E19" s="95">
        <v>55.766296780142802</v>
      </c>
      <c r="F19" s="94">
        <v>-2.0295005015895198</v>
      </c>
      <c r="H19" s="105">
        <v>692.39</v>
      </c>
      <c r="I19" s="14" t="s">
        <v>450</v>
      </c>
      <c r="J19" s="106">
        <v>3.85</v>
      </c>
      <c r="K19" s="14" t="s">
        <v>450</v>
      </c>
      <c r="L19" s="71" t="s">
        <v>194</v>
      </c>
      <c r="M19" s="14" t="s">
        <v>33</v>
      </c>
      <c r="O19" s="14" t="s">
        <v>198</v>
      </c>
      <c r="P19" s="14" t="s">
        <v>198</v>
      </c>
      <c r="Q19" s="14" t="s">
        <v>197</v>
      </c>
      <c r="R19" s="71" t="s">
        <v>194</v>
      </c>
      <c r="T19" s="14" t="s">
        <v>197</v>
      </c>
      <c r="U19" s="107" t="s">
        <v>444</v>
      </c>
      <c r="V19" s="14">
        <v>29</v>
      </c>
      <c r="W19" s="108" t="s">
        <v>437</v>
      </c>
      <c r="X19" s="19" t="s">
        <v>194</v>
      </c>
    </row>
    <row r="20" spans="2:24" x14ac:dyDescent="0.2">
      <c r="B20" s="13"/>
      <c r="D20" s="14" t="s">
        <v>418</v>
      </c>
      <c r="E20" s="95">
        <v>54.6229339138265</v>
      </c>
      <c r="F20" s="94">
        <v>-1.25882998443157</v>
      </c>
      <c r="H20" s="105">
        <v>834.69</v>
      </c>
      <c r="I20" s="14" t="s">
        <v>450</v>
      </c>
      <c r="J20" s="106">
        <v>3.35</v>
      </c>
      <c r="K20" s="14" t="s">
        <v>450</v>
      </c>
      <c r="L20" s="71" t="s">
        <v>194</v>
      </c>
      <c r="M20" s="14" t="s">
        <v>33</v>
      </c>
      <c r="O20" s="14" t="s">
        <v>198</v>
      </c>
      <c r="P20" s="14" t="s">
        <v>198</v>
      </c>
      <c r="Q20" s="14" t="s">
        <v>197</v>
      </c>
      <c r="R20" s="71" t="s">
        <v>194</v>
      </c>
      <c r="T20" s="14" t="s">
        <v>197</v>
      </c>
      <c r="U20" s="107" t="s">
        <v>444</v>
      </c>
      <c r="V20" s="14">
        <v>29</v>
      </c>
      <c r="W20" s="108" t="s">
        <v>439</v>
      </c>
      <c r="X20" s="19" t="s">
        <v>194</v>
      </c>
    </row>
    <row r="21" spans="2:24" x14ac:dyDescent="0.2">
      <c r="B21" s="13"/>
      <c r="D21" s="14" t="s">
        <v>406</v>
      </c>
      <c r="E21" s="95">
        <v>54.902563018730497</v>
      </c>
      <c r="F21" s="94">
        <v>-1.5943835714407399</v>
      </c>
      <c r="H21" s="105">
        <v>648</v>
      </c>
      <c r="I21" s="14" t="s">
        <v>435</v>
      </c>
      <c r="J21" s="106">
        <v>29.01</v>
      </c>
      <c r="K21" s="14" t="s">
        <v>450</v>
      </c>
      <c r="L21" s="71" t="s">
        <v>194</v>
      </c>
      <c r="M21" s="14" t="s">
        <v>31</v>
      </c>
      <c r="O21" s="14" t="s">
        <v>198</v>
      </c>
      <c r="P21" s="14" t="s">
        <v>198</v>
      </c>
      <c r="Q21" s="14" t="s">
        <v>198</v>
      </c>
      <c r="R21" s="71" t="s">
        <v>194</v>
      </c>
      <c r="T21" s="14" t="s">
        <v>197</v>
      </c>
      <c r="U21" s="107" t="s">
        <v>444</v>
      </c>
      <c r="V21" s="14">
        <v>29</v>
      </c>
      <c r="W21" s="108" t="s">
        <v>441</v>
      </c>
      <c r="X21" s="19" t="s">
        <v>194</v>
      </c>
    </row>
    <row r="22" spans="2:24" x14ac:dyDescent="0.2">
      <c r="B22" s="13"/>
      <c r="D22" s="14" t="s">
        <v>401</v>
      </c>
      <c r="E22" s="95">
        <v>54.678622785068598</v>
      </c>
      <c r="F22" s="94">
        <v>-1.68286020945481</v>
      </c>
      <c r="H22" s="105">
        <v>681.72</v>
      </c>
      <c r="I22" s="14" t="s">
        <v>450</v>
      </c>
      <c r="J22" s="106">
        <v>3.97</v>
      </c>
      <c r="K22" s="14" t="s">
        <v>450</v>
      </c>
      <c r="L22" s="71" t="s">
        <v>194</v>
      </c>
      <c r="M22" s="14" t="s">
        <v>505</v>
      </c>
      <c r="O22" s="14" t="s">
        <v>198</v>
      </c>
      <c r="P22" s="14" t="s">
        <v>198</v>
      </c>
      <c r="Q22" s="14" t="s">
        <v>197</v>
      </c>
      <c r="R22" s="71" t="s">
        <v>194</v>
      </c>
      <c r="T22" s="14" t="s">
        <v>197</v>
      </c>
      <c r="U22" s="107" t="s">
        <v>444</v>
      </c>
      <c r="V22" s="14">
        <v>29</v>
      </c>
      <c r="W22" s="108" t="s">
        <v>439</v>
      </c>
      <c r="X22" s="19" t="s">
        <v>194</v>
      </c>
    </row>
    <row r="23" spans="2:24" x14ac:dyDescent="0.2">
      <c r="B23" s="13"/>
      <c r="D23" s="14" t="s">
        <v>393</v>
      </c>
      <c r="E23" s="95">
        <v>55.133299338239297</v>
      </c>
      <c r="F23" s="94">
        <v>-1.5386620094769099</v>
      </c>
      <c r="H23" s="105">
        <v>802.41</v>
      </c>
      <c r="I23" s="14" t="s">
        <v>450</v>
      </c>
      <c r="J23" s="106">
        <v>4.82</v>
      </c>
      <c r="K23" s="14" t="s">
        <v>450</v>
      </c>
      <c r="L23" s="71" t="s">
        <v>194</v>
      </c>
      <c r="M23" s="14" t="s">
        <v>30</v>
      </c>
      <c r="O23" s="14" t="s">
        <v>198</v>
      </c>
      <c r="P23" s="14" t="s">
        <v>198</v>
      </c>
      <c r="Q23" s="14" t="s">
        <v>197</v>
      </c>
      <c r="R23" s="71" t="s">
        <v>194</v>
      </c>
      <c r="T23" s="14" t="s">
        <v>197</v>
      </c>
      <c r="U23" s="107" t="s">
        <v>444</v>
      </c>
      <c r="V23" s="14">
        <v>29</v>
      </c>
      <c r="W23" s="108" t="s">
        <v>437</v>
      </c>
      <c r="X23" s="19" t="s">
        <v>194</v>
      </c>
    </row>
    <row r="24" spans="2:24" x14ac:dyDescent="0.2">
      <c r="B24" s="13"/>
      <c r="D24" s="14" t="s">
        <v>202</v>
      </c>
      <c r="E24" s="95">
        <v>54.727322352713799</v>
      </c>
      <c r="F24" s="94">
        <v>-1.5328602990373399</v>
      </c>
      <c r="H24" s="105">
        <v>328.8</v>
      </c>
      <c r="I24" s="14" t="s">
        <v>450</v>
      </c>
      <c r="J24" s="106">
        <v>5.0599999999999996</v>
      </c>
      <c r="K24" s="14" t="s">
        <v>450</v>
      </c>
      <c r="L24" s="71" t="s">
        <v>194</v>
      </c>
      <c r="M24" s="14" t="s">
        <v>505</v>
      </c>
      <c r="O24" s="14" t="s">
        <v>198</v>
      </c>
      <c r="P24" s="14" t="s">
        <v>198</v>
      </c>
      <c r="Q24" s="14" t="s">
        <v>197</v>
      </c>
      <c r="R24" s="71" t="s">
        <v>194</v>
      </c>
      <c r="T24" s="14" t="s">
        <v>197</v>
      </c>
      <c r="U24" s="107" t="s">
        <v>444</v>
      </c>
      <c r="V24" s="14">
        <v>29</v>
      </c>
      <c r="W24" s="108" t="s">
        <v>439</v>
      </c>
      <c r="X24" s="19" t="s">
        <v>194</v>
      </c>
    </row>
    <row r="25" spans="2:24" x14ac:dyDescent="0.2">
      <c r="B25" s="13"/>
      <c r="D25" s="14" t="s">
        <v>431</v>
      </c>
      <c r="E25" s="95">
        <v>54.607305526010201</v>
      </c>
      <c r="F25" s="94">
        <v>-1.1253655268703699</v>
      </c>
      <c r="H25" s="105">
        <v>12723</v>
      </c>
      <c r="I25" s="14" t="s">
        <v>450</v>
      </c>
      <c r="J25" s="106">
        <v>3.03</v>
      </c>
      <c r="K25" s="14" t="s">
        <v>435</v>
      </c>
      <c r="L25" s="71" t="s">
        <v>194</v>
      </c>
      <c r="M25" s="14" t="s">
        <v>33</v>
      </c>
      <c r="O25" s="14" t="s">
        <v>198</v>
      </c>
      <c r="P25" s="14" t="s">
        <v>198</v>
      </c>
      <c r="Q25" s="14" t="s">
        <v>197</v>
      </c>
      <c r="R25" s="71" t="s">
        <v>194</v>
      </c>
      <c r="T25" s="14" t="s">
        <v>198</v>
      </c>
      <c r="U25" s="107" t="s">
        <v>444</v>
      </c>
      <c r="V25" s="14">
        <v>29</v>
      </c>
      <c r="W25" s="108" t="s">
        <v>441</v>
      </c>
      <c r="X25" s="19" t="s">
        <v>194</v>
      </c>
    </row>
    <row r="26" spans="2:24" x14ac:dyDescent="0.2">
      <c r="B26" s="13"/>
      <c r="D26" s="14" t="s">
        <v>408</v>
      </c>
      <c r="E26" s="95">
        <v>54.952107165214201</v>
      </c>
      <c r="F26" s="94">
        <v>-1.9574163354368801</v>
      </c>
      <c r="H26" s="105">
        <v>167.65</v>
      </c>
      <c r="I26" s="14" t="s">
        <v>450</v>
      </c>
      <c r="J26" s="106">
        <v>3.47</v>
      </c>
      <c r="K26" s="14" t="s">
        <v>450</v>
      </c>
      <c r="L26" s="71" t="s">
        <v>194</v>
      </c>
      <c r="M26" s="14" t="s">
        <v>33</v>
      </c>
      <c r="O26" s="14" t="s">
        <v>198</v>
      </c>
      <c r="P26" s="14" t="s">
        <v>198</v>
      </c>
      <c r="Q26" s="14" t="s">
        <v>197</v>
      </c>
      <c r="R26" s="71" t="s">
        <v>194</v>
      </c>
      <c r="T26" s="14" t="s">
        <v>197</v>
      </c>
      <c r="U26" s="107" t="s">
        <v>444</v>
      </c>
      <c r="V26" s="14">
        <v>29</v>
      </c>
      <c r="W26" s="108" t="s">
        <v>438</v>
      </c>
      <c r="X26" s="19" t="s">
        <v>194</v>
      </c>
    </row>
    <row r="27" spans="2:24" x14ac:dyDescent="0.2">
      <c r="B27" s="13"/>
      <c r="D27" s="14" t="s">
        <v>203</v>
      </c>
      <c r="E27" s="95">
        <v>54.7417376797668</v>
      </c>
      <c r="F27" s="94">
        <v>-1.60111549449598</v>
      </c>
      <c r="H27" s="105">
        <v>679.96</v>
      </c>
      <c r="I27" s="14" t="s">
        <v>450</v>
      </c>
      <c r="J27" s="106">
        <v>3.94</v>
      </c>
      <c r="K27" s="14" t="s">
        <v>450</v>
      </c>
      <c r="L27" s="71" t="s">
        <v>194</v>
      </c>
      <c r="M27" s="14" t="s">
        <v>506</v>
      </c>
      <c r="O27" s="14" t="s">
        <v>198</v>
      </c>
      <c r="P27" s="14" t="s">
        <v>198</v>
      </c>
      <c r="Q27" s="14" t="s">
        <v>197</v>
      </c>
      <c r="R27" s="71" t="s">
        <v>194</v>
      </c>
      <c r="T27" s="14" t="s">
        <v>197</v>
      </c>
      <c r="U27" s="107" t="s">
        <v>443</v>
      </c>
      <c r="V27" s="14">
        <v>29</v>
      </c>
      <c r="W27" s="108" t="s">
        <v>439</v>
      </c>
      <c r="X27" s="19" t="s">
        <v>194</v>
      </c>
    </row>
    <row r="28" spans="2:24" x14ac:dyDescent="0.2">
      <c r="B28" s="13"/>
      <c r="D28" s="14" t="s">
        <v>416</v>
      </c>
      <c r="E28" s="95">
        <v>55.1569496137068</v>
      </c>
      <c r="F28" s="94">
        <v>-1.5408846244051899</v>
      </c>
      <c r="H28" s="105">
        <v>729.34</v>
      </c>
      <c r="I28" s="14" t="s">
        <v>450</v>
      </c>
      <c r="J28" s="106">
        <v>4.09</v>
      </c>
      <c r="K28" s="14" t="s">
        <v>450</v>
      </c>
      <c r="L28" s="71" t="s">
        <v>194</v>
      </c>
      <c r="M28" s="14" t="s">
        <v>33</v>
      </c>
      <c r="O28" s="14" t="s">
        <v>198</v>
      </c>
      <c r="P28" s="14" t="s">
        <v>198</v>
      </c>
      <c r="Q28" s="14" t="s">
        <v>197</v>
      </c>
      <c r="R28" s="71" t="s">
        <v>194</v>
      </c>
      <c r="T28" s="14" t="s">
        <v>197</v>
      </c>
      <c r="U28" s="107" t="s">
        <v>444</v>
      </c>
      <c r="V28" s="14">
        <v>29</v>
      </c>
      <c r="W28" s="108" t="s">
        <v>437</v>
      </c>
      <c r="X28" s="19" t="s">
        <v>194</v>
      </c>
    </row>
    <row r="29" spans="2:24" x14ac:dyDescent="0.2">
      <c r="B29" s="13"/>
      <c r="D29" s="14" t="s">
        <v>421</v>
      </c>
      <c r="E29" s="95">
        <v>54.592877078056702</v>
      </c>
      <c r="F29" s="94">
        <v>-1.4046640678723701</v>
      </c>
      <c r="H29" s="105">
        <v>50.52</v>
      </c>
      <c r="I29" s="14" t="s">
        <v>450</v>
      </c>
      <c r="J29" s="106">
        <v>2.06</v>
      </c>
      <c r="K29" s="14" t="s">
        <v>450</v>
      </c>
      <c r="L29" s="71" t="s">
        <v>194</v>
      </c>
      <c r="M29" s="14" t="s">
        <v>31</v>
      </c>
      <c r="O29" s="14" t="s">
        <v>198</v>
      </c>
      <c r="P29" s="14" t="s">
        <v>198</v>
      </c>
      <c r="Q29" s="14" t="s">
        <v>197</v>
      </c>
      <c r="R29" s="71" t="s">
        <v>194</v>
      </c>
      <c r="T29" s="14" t="s">
        <v>197</v>
      </c>
      <c r="U29" s="107" t="s">
        <v>443</v>
      </c>
      <c r="V29" s="14">
        <v>18</v>
      </c>
      <c r="W29" s="108" t="s">
        <v>438</v>
      </c>
      <c r="X29" s="19" t="s">
        <v>194</v>
      </c>
    </row>
    <row r="30" spans="2:24" x14ac:dyDescent="0.2">
      <c r="B30" s="13"/>
      <c r="D30" s="14" t="s">
        <v>397</v>
      </c>
      <c r="E30" s="95">
        <v>54.860131233886797</v>
      </c>
      <c r="F30" s="94">
        <v>-1.56617745386332</v>
      </c>
      <c r="H30" s="105">
        <v>931.72</v>
      </c>
      <c r="I30" s="14" t="s">
        <v>450</v>
      </c>
      <c r="J30" s="106">
        <v>4.9400000000000004</v>
      </c>
      <c r="K30" s="14" t="s">
        <v>450</v>
      </c>
      <c r="L30" s="71" t="s">
        <v>194</v>
      </c>
      <c r="M30" s="14" t="s">
        <v>505</v>
      </c>
      <c r="O30" s="14" t="s">
        <v>198</v>
      </c>
      <c r="P30" s="14" t="s">
        <v>198</v>
      </c>
      <c r="Q30" s="14" t="s">
        <v>197</v>
      </c>
      <c r="R30" s="71" t="s">
        <v>194</v>
      </c>
      <c r="T30" s="14" t="s">
        <v>197</v>
      </c>
      <c r="U30" s="107" t="s">
        <v>444</v>
      </c>
      <c r="V30" s="14">
        <v>29</v>
      </c>
      <c r="W30" s="108" t="s">
        <v>439</v>
      </c>
      <c r="X30" s="19" t="s">
        <v>194</v>
      </c>
    </row>
    <row r="31" spans="2:24" x14ac:dyDescent="0.2">
      <c r="B31" s="13"/>
      <c r="D31" s="14" t="s">
        <v>402</v>
      </c>
      <c r="E31" s="95">
        <v>54.667103321123598</v>
      </c>
      <c r="F31" s="94">
        <v>-1.52147320437015</v>
      </c>
      <c r="H31" s="105">
        <v>60.42</v>
      </c>
      <c r="I31" s="14" t="s">
        <v>450</v>
      </c>
      <c r="J31" s="106">
        <v>2.85</v>
      </c>
      <c r="K31" s="14" t="s">
        <v>450</v>
      </c>
      <c r="L31" s="71" t="s">
        <v>194</v>
      </c>
      <c r="M31" s="14" t="s">
        <v>31</v>
      </c>
      <c r="O31" s="14" t="s">
        <v>198</v>
      </c>
      <c r="P31" s="14" t="s">
        <v>198</v>
      </c>
      <c r="Q31" s="14" t="s">
        <v>197</v>
      </c>
      <c r="R31" s="71" t="s">
        <v>194</v>
      </c>
      <c r="T31" s="14" t="s">
        <v>197</v>
      </c>
      <c r="U31" s="107" t="s">
        <v>443</v>
      </c>
      <c r="V31" s="14">
        <v>18</v>
      </c>
      <c r="W31" s="108" t="s">
        <v>438</v>
      </c>
      <c r="X31" s="19" t="s">
        <v>194</v>
      </c>
    </row>
    <row r="32" spans="2:24" x14ac:dyDescent="0.2">
      <c r="B32" s="13"/>
      <c r="D32" s="14" t="s">
        <v>399</v>
      </c>
      <c r="E32" s="95">
        <v>54.889508272857398</v>
      </c>
      <c r="F32" s="94">
        <v>-1.8527374097709699</v>
      </c>
      <c r="H32" s="105">
        <v>1082.82</v>
      </c>
      <c r="I32" s="14" t="s">
        <v>450</v>
      </c>
      <c r="J32" s="106">
        <v>4.67</v>
      </c>
      <c r="K32" s="14" t="s">
        <v>450</v>
      </c>
      <c r="L32" s="71" t="s">
        <v>194</v>
      </c>
      <c r="M32" s="14" t="s">
        <v>505</v>
      </c>
      <c r="O32" s="14" t="s">
        <v>198</v>
      </c>
      <c r="P32" s="14" t="s">
        <v>198</v>
      </c>
      <c r="Q32" s="14" t="s">
        <v>197</v>
      </c>
      <c r="R32" s="71" t="s">
        <v>194</v>
      </c>
      <c r="T32" s="14" t="s">
        <v>197</v>
      </c>
      <c r="U32" s="107" t="s">
        <v>443</v>
      </c>
      <c r="V32" s="14">
        <v>29</v>
      </c>
      <c r="W32" s="108" t="s">
        <v>437</v>
      </c>
      <c r="X32" s="19" t="s">
        <v>194</v>
      </c>
    </row>
    <row r="33" spans="2:24" x14ac:dyDescent="0.2">
      <c r="B33" s="13"/>
      <c r="D33" s="14" t="s">
        <v>417</v>
      </c>
      <c r="E33" s="95">
        <v>55.110944400639902</v>
      </c>
      <c r="F33" s="94">
        <v>-1.58160516371883</v>
      </c>
      <c r="H33" s="105">
        <v>899.01</v>
      </c>
      <c r="I33" s="14" t="s">
        <v>450</v>
      </c>
      <c r="J33" s="106">
        <v>3.46</v>
      </c>
      <c r="K33" s="14" t="s">
        <v>450</v>
      </c>
      <c r="L33" s="71" t="s">
        <v>194</v>
      </c>
      <c r="M33" s="14" t="s">
        <v>33</v>
      </c>
      <c r="O33" s="14" t="s">
        <v>198</v>
      </c>
      <c r="P33" s="14" t="s">
        <v>198</v>
      </c>
      <c r="Q33" s="14" t="s">
        <v>197</v>
      </c>
      <c r="R33" s="71" t="s">
        <v>194</v>
      </c>
      <c r="T33" s="14" t="s">
        <v>197</v>
      </c>
      <c r="U33" s="107" t="s">
        <v>444</v>
      </c>
      <c r="V33" s="14">
        <v>29</v>
      </c>
      <c r="W33" s="108" t="s">
        <v>437</v>
      </c>
      <c r="X33" s="19" t="s">
        <v>194</v>
      </c>
    </row>
    <row r="34" spans="2:24" x14ac:dyDescent="0.2">
      <c r="B34" s="13"/>
      <c r="D34" s="14" t="s">
        <v>429</v>
      </c>
      <c r="E34" s="95">
        <v>54.848969863340102</v>
      </c>
      <c r="F34" s="94">
        <v>-1.8066615626295699</v>
      </c>
      <c r="H34" s="105">
        <v>122.99</v>
      </c>
      <c r="I34" s="14" t="s">
        <v>450</v>
      </c>
      <c r="J34" s="106">
        <v>4.66</v>
      </c>
      <c r="K34" s="14" t="s">
        <v>450</v>
      </c>
      <c r="L34" s="71" t="s">
        <v>194</v>
      </c>
      <c r="M34" s="14" t="s">
        <v>31</v>
      </c>
      <c r="O34" s="14" t="s">
        <v>198</v>
      </c>
      <c r="P34" s="14" t="s">
        <v>198</v>
      </c>
      <c r="Q34" s="14" t="s">
        <v>197</v>
      </c>
      <c r="R34" s="71" t="s">
        <v>194</v>
      </c>
      <c r="T34" s="14" t="s">
        <v>197</v>
      </c>
      <c r="U34" s="107" t="s">
        <v>443</v>
      </c>
      <c r="V34" s="14">
        <v>18</v>
      </c>
      <c r="W34" s="108" t="s">
        <v>438</v>
      </c>
      <c r="X34" s="19" t="s">
        <v>194</v>
      </c>
    </row>
    <row r="35" spans="2:24" x14ac:dyDescent="0.2">
      <c r="B35" s="13"/>
      <c r="D35" s="14" t="s">
        <v>204</v>
      </c>
      <c r="E35" s="95">
        <v>54.8838873277845</v>
      </c>
      <c r="F35" s="94">
        <v>-1.7549641013092001</v>
      </c>
      <c r="H35" s="105">
        <v>39.21</v>
      </c>
      <c r="I35" s="14" t="s">
        <v>450</v>
      </c>
      <c r="J35" s="106">
        <v>5.53</v>
      </c>
      <c r="K35" s="14" t="s">
        <v>450</v>
      </c>
      <c r="L35" s="71" t="s">
        <v>194</v>
      </c>
      <c r="M35" s="14" t="s">
        <v>31</v>
      </c>
      <c r="O35" s="14" t="s">
        <v>198</v>
      </c>
      <c r="P35" s="14" t="s">
        <v>198</v>
      </c>
      <c r="Q35" s="14" t="s">
        <v>197</v>
      </c>
      <c r="R35" s="71" t="s">
        <v>194</v>
      </c>
      <c r="T35" s="14" t="s">
        <v>197</v>
      </c>
      <c r="U35" s="107" t="s">
        <v>443</v>
      </c>
      <c r="V35" s="14">
        <v>18</v>
      </c>
      <c r="W35" s="108" t="s">
        <v>442</v>
      </c>
      <c r="X35" s="19" t="s">
        <v>194</v>
      </c>
    </row>
    <row r="36" spans="2:24" x14ac:dyDescent="0.2">
      <c r="B36" s="13"/>
      <c r="D36" s="14" t="s">
        <v>205</v>
      </c>
      <c r="E36" s="95">
        <v>54.893409234015898</v>
      </c>
      <c r="F36" s="94">
        <v>-1.6974384026268601</v>
      </c>
      <c r="H36" s="105">
        <v>520.69000000000005</v>
      </c>
      <c r="I36" s="14" t="s">
        <v>450</v>
      </c>
      <c r="J36" s="106">
        <v>6.15</v>
      </c>
      <c r="K36" s="14" t="s">
        <v>450</v>
      </c>
      <c r="L36" s="71" t="s">
        <v>194</v>
      </c>
      <c r="M36" s="14" t="s">
        <v>505</v>
      </c>
      <c r="O36" s="14" t="s">
        <v>198</v>
      </c>
      <c r="P36" s="14" t="s">
        <v>198</v>
      </c>
      <c r="Q36" s="14" t="s">
        <v>197</v>
      </c>
      <c r="R36" s="71" t="s">
        <v>194</v>
      </c>
      <c r="T36" s="14" t="s">
        <v>197</v>
      </c>
      <c r="U36" s="107" t="s">
        <v>444</v>
      </c>
      <c r="V36" s="14">
        <v>29</v>
      </c>
      <c r="W36" s="108" t="s">
        <v>438</v>
      </c>
      <c r="X36" s="19" t="s">
        <v>194</v>
      </c>
    </row>
    <row r="37" spans="2:24" x14ac:dyDescent="0.2">
      <c r="B37" s="13"/>
      <c r="D37" s="14" t="s">
        <v>206</v>
      </c>
      <c r="E37" s="95">
        <v>54.774924012707501</v>
      </c>
      <c r="F37" s="94">
        <v>-1.69025419543459</v>
      </c>
      <c r="H37" s="105">
        <v>104.85</v>
      </c>
      <c r="I37" s="14" t="s">
        <v>450</v>
      </c>
      <c r="J37" s="106">
        <v>3.66</v>
      </c>
      <c r="K37" s="14" t="s">
        <v>450</v>
      </c>
      <c r="L37" s="71" t="s">
        <v>194</v>
      </c>
      <c r="M37" s="14" t="s">
        <v>31</v>
      </c>
      <c r="O37" s="14" t="s">
        <v>198</v>
      </c>
      <c r="P37" s="14" t="s">
        <v>198</v>
      </c>
      <c r="Q37" s="14" t="s">
        <v>197</v>
      </c>
      <c r="R37" s="71" t="s">
        <v>194</v>
      </c>
      <c r="T37" s="14" t="s">
        <v>197</v>
      </c>
      <c r="U37" s="107" t="s">
        <v>444</v>
      </c>
      <c r="V37" s="14">
        <v>18</v>
      </c>
      <c r="W37" s="108" t="s">
        <v>438</v>
      </c>
      <c r="X37" s="19" t="s">
        <v>194</v>
      </c>
    </row>
    <row r="38" spans="2:24" x14ac:dyDescent="0.2">
      <c r="B38" s="13"/>
      <c r="D38" s="14" t="s">
        <v>389</v>
      </c>
      <c r="E38" s="95">
        <v>55.2996995110475</v>
      </c>
      <c r="F38" s="94">
        <v>-1.7009423048034999</v>
      </c>
      <c r="H38" s="105">
        <v>60.98</v>
      </c>
      <c r="I38" s="14" t="s">
        <v>450</v>
      </c>
      <c r="J38" s="106">
        <v>2.67</v>
      </c>
      <c r="K38" s="14" t="s">
        <v>450</v>
      </c>
      <c r="L38" s="71" t="s">
        <v>194</v>
      </c>
      <c r="M38" s="14" t="s">
        <v>31</v>
      </c>
      <c r="O38" s="14" t="s">
        <v>198</v>
      </c>
      <c r="P38" s="14" t="s">
        <v>198</v>
      </c>
      <c r="Q38" s="14" t="s">
        <v>197</v>
      </c>
      <c r="R38" s="71" t="s">
        <v>194</v>
      </c>
      <c r="T38" s="14" t="s">
        <v>197</v>
      </c>
      <c r="U38" s="107" t="s">
        <v>443</v>
      </c>
      <c r="V38" s="14">
        <v>29</v>
      </c>
      <c r="W38" s="108" t="s">
        <v>438</v>
      </c>
      <c r="X38" s="19" t="s">
        <v>194</v>
      </c>
    </row>
    <row r="39" spans="2:24" x14ac:dyDescent="0.2">
      <c r="B39" s="13"/>
      <c r="D39" s="14" t="s">
        <v>403</v>
      </c>
      <c r="E39" s="95">
        <v>54.679442382422103</v>
      </c>
      <c r="F39" s="94">
        <v>-1.4495073948539201</v>
      </c>
      <c r="H39" s="105">
        <v>42.77</v>
      </c>
      <c r="I39" s="14" t="s">
        <v>450</v>
      </c>
      <c r="J39" s="106">
        <v>2.1800000000000002</v>
      </c>
      <c r="K39" s="14" t="s">
        <v>450</v>
      </c>
      <c r="L39" s="71" t="s">
        <v>194</v>
      </c>
      <c r="M39" s="14" t="s">
        <v>31</v>
      </c>
      <c r="O39" s="14" t="s">
        <v>198</v>
      </c>
      <c r="P39" s="14" t="s">
        <v>198</v>
      </c>
      <c r="Q39" s="14" t="s">
        <v>197</v>
      </c>
      <c r="R39" s="71" t="s">
        <v>194</v>
      </c>
      <c r="T39" s="14" t="s">
        <v>197</v>
      </c>
      <c r="U39" s="107" t="s">
        <v>443</v>
      </c>
      <c r="V39" s="14">
        <v>18</v>
      </c>
      <c r="W39" s="108" t="s">
        <v>440</v>
      </c>
      <c r="X39" s="19" t="s">
        <v>194</v>
      </c>
    </row>
    <row r="40" spans="2:24" x14ac:dyDescent="0.2">
      <c r="B40" s="13"/>
      <c r="D40" s="14" t="s">
        <v>412</v>
      </c>
      <c r="E40" s="95">
        <v>54.967879076306303</v>
      </c>
      <c r="F40" s="94">
        <v>-2.4447039315675698</v>
      </c>
      <c r="H40" s="105">
        <v>69.849999999999994</v>
      </c>
      <c r="I40" s="14" t="s">
        <v>450</v>
      </c>
      <c r="J40" s="106">
        <v>3.38</v>
      </c>
      <c r="K40" s="14" t="s">
        <v>450</v>
      </c>
      <c r="L40" s="71" t="s">
        <v>194</v>
      </c>
      <c r="M40" s="14" t="s">
        <v>31</v>
      </c>
      <c r="O40" s="14" t="s">
        <v>198</v>
      </c>
      <c r="P40" s="14" t="s">
        <v>198</v>
      </c>
      <c r="Q40" s="14" t="s">
        <v>197</v>
      </c>
      <c r="R40" s="71" t="s">
        <v>194</v>
      </c>
      <c r="T40" s="14" t="s">
        <v>197</v>
      </c>
      <c r="U40" s="107" t="s">
        <v>444</v>
      </c>
      <c r="V40" s="14">
        <v>29</v>
      </c>
      <c r="W40" s="108" t="s">
        <v>438</v>
      </c>
      <c r="X40" s="19" t="s">
        <v>194</v>
      </c>
    </row>
    <row r="41" spans="2:24" x14ac:dyDescent="0.2">
      <c r="B41" s="13"/>
      <c r="D41" s="14" t="s">
        <v>390</v>
      </c>
      <c r="E41" s="95">
        <v>54.898465382480602</v>
      </c>
      <c r="F41" s="94">
        <v>-1.36194961751955</v>
      </c>
      <c r="H41" s="105">
        <v>2847</v>
      </c>
      <c r="I41" s="14" t="s">
        <v>435</v>
      </c>
      <c r="J41" s="106">
        <v>24.53</v>
      </c>
      <c r="K41" s="14" t="s">
        <v>450</v>
      </c>
      <c r="L41" s="71" t="s">
        <v>194</v>
      </c>
      <c r="M41" s="14" t="s">
        <v>33</v>
      </c>
      <c r="O41" s="14" t="s">
        <v>198</v>
      </c>
      <c r="P41" s="14" t="s">
        <v>198</v>
      </c>
      <c r="Q41" s="14" t="s">
        <v>198</v>
      </c>
      <c r="R41" s="71" t="s">
        <v>194</v>
      </c>
      <c r="T41" s="14" t="s">
        <v>197</v>
      </c>
      <c r="U41" s="107" t="s">
        <v>444</v>
      </c>
      <c r="V41" s="14">
        <v>29</v>
      </c>
      <c r="W41" s="108" t="s">
        <v>441</v>
      </c>
      <c r="X41" s="19" t="s">
        <v>194</v>
      </c>
    </row>
    <row r="42" spans="2:24" x14ac:dyDescent="0.2">
      <c r="B42" s="13"/>
      <c r="D42" s="14" t="s">
        <v>413</v>
      </c>
      <c r="E42" s="95">
        <v>54.973715559977101</v>
      </c>
      <c r="F42" s="94">
        <v>-2.082619134128</v>
      </c>
      <c r="H42" s="105">
        <v>414.28</v>
      </c>
      <c r="I42" s="14" t="s">
        <v>450</v>
      </c>
      <c r="J42" s="106">
        <v>4.1500000000000004</v>
      </c>
      <c r="K42" s="14" t="s">
        <v>450</v>
      </c>
      <c r="L42" s="71" t="s">
        <v>194</v>
      </c>
      <c r="M42" s="14" t="s">
        <v>33</v>
      </c>
      <c r="O42" s="14" t="s">
        <v>198</v>
      </c>
      <c r="P42" s="14" t="s">
        <v>198</v>
      </c>
      <c r="Q42" s="14" t="s">
        <v>198</v>
      </c>
      <c r="R42" s="71" t="s">
        <v>194</v>
      </c>
      <c r="T42" s="14" t="s">
        <v>197</v>
      </c>
      <c r="U42" s="107" t="s">
        <v>444</v>
      </c>
      <c r="V42" s="14">
        <v>29</v>
      </c>
      <c r="W42" s="108" t="s">
        <v>439</v>
      </c>
      <c r="X42" s="19" t="s">
        <v>194</v>
      </c>
    </row>
    <row r="43" spans="2:24" x14ac:dyDescent="0.2">
      <c r="B43" s="13"/>
      <c r="D43" s="14" t="s">
        <v>420</v>
      </c>
      <c r="E43" s="95">
        <v>54.776159483339903</v>
      </c>
      <c r="F43" s="94">
        <v>-1.31893169000988</v>
      </c>
      <c r="H43" s="105">
        <v>1471.65</v>
      </c>
      <c r="I43" s="14" t="s">
        <v>450</v>
      </c>
      <c r="J43" s="106">
        <v>4.8099999999999996</v>
      </c>
      <c r="K43" s="14" t="s">
        <v>450</v>
      </c>
      <c r="L43" s="71" t="s">
        <v>194</v>
      </c>
      <c r="M43" s="14" t="s">
        <v>33</v>
      </c>
      <c r="O43" s="14" t="s">
        <v>198</v>
      </c>
      <c r="P43" s="14" t="s">
        <v>198</v>
      </c>
      <c r="Q43" s="14" t="s">
        <v>197</v>
      </c>
      <c r="R43" s="71" t="s">
        <v>194</v>
      </c>
      <c r="T43" s="14" t="s">
        <v>197</v>
      </c>
      <c r="U43" s="107" t="s">
        <v>444</v>
      </c>
      <c r="V43" s="14">
        <v>29</v>
      </c>
      <c r="W43" s="108" t="s">
        <v>437</v>
      </c>
      <c r="X43" s="19" t="s">
        <v>194</v>
      </c>
    </row>
    <row r="44" spans="2:24" x14ac:dyDescent="0.2">
      <c r="B44" s="13"/>
      <c r="D44" s="14" t="s">
        <v>428</v>
      </c>
      <c r="E44" s="95">
        <v>54.9937756750316</v>
      </c>
      <c r="F44" s="94">
        <v>-1.4791641761957699</v>
      </c>
      <c r="H44" s="105">
        <v>24295</v>
      </c>
      <c r="I44" s="14" t="s">
        <v>450</v>
      </c>
      <c r="J44" s="106">
        <v>3.77</v>
      </c>
      <c r="K44" s="14" t="s">
        <v>450</v>
      </c>
      <c r="L44" s="71" t="s">
        <v>194</v>
      </c>
      <c r="M44" s="14" t="s">
        <v>33</v>
      </c>
      <c r="O44" s="14" t="s">
        <v>198</v>
      </c>
      <c r="P44" s="14" t="s">
        <v>198</v>
      </c>
      <c r="Q44" s="14" t="s">
        <v>198</v>
      </c>
      <c r="R44" s="71" t="s">
        <v>194</v>
      </c>
      <c r="T44" s="14" t="s">
        <v>198</v>
      </c>
      <c r="U44" s="107" t="s">
        <v>444</v>
      </c>
      <c r="V44" s="14">
        <v>29</v>
      </c>
      <c r="W44" s="108" t="s">
        <v>441</v>
      </c>
      <c r="X44" s="19" t="s">
        <v>194</v>
      </c>
    </row>
    <row r="45" spans="2:24" x14ac:dyDescent="0.2">
      <c r="B45" s="13"/>
      <c r="D45" s="14" t="s">
        <v>207</v>
      </c>
      <c r="E45" s="95">
        <v>54.860850831386301</v>
      </c>
      <c r="F45" s="94">
        <v>-1.66936062854696</v>
      </c>
      <c r="H45" s="105">
        <v>381.2</v>
      </c>
      <c r="I45" s="14" t="s">
        <v>450</v>
      </c>
      <c r="J45" s="106">
        <v>5.28</v>
      </c>
      <c r="K45" s="14" t="s">
        <v>450</v>
      </c>
      <c r="L45" s="71" t="s">
        <v>194</v>
      </c>
      <c r="M45" s="14" t="s">
        <v>505</v>
      </c>
      <c r="O45" s="14" t="s">
        <v>198</v>
      </c>
      <c r="P45" s="14" t="s">
        <v>198</v>
      </c>
      <c r="Q45" s="14" t="s">
        <v>197</v>
      </c>
      <c r="R45" s="71" t="s">
        <v>194</v>
      </c>
      <c r="T45" s="14" t="s">
        <v>197</v>
      </c>
      <c r="U45" s="107" t="s">
        <v>443</v>
      </c>
      <c r="V45" s="14">
        <v>29</v>
      </c>
      <c r="W45" s="108" t="s">
        <v>439</v>
      </c>
      <c r="X45" s="19" t="s">
        <v>194</v>
      </c>
    </row>
    <row r="46" spans="2:24" x14ac:dyDescent="0.2">
      <c r="B46" s="13"/>
      <c r="D46" s="14" t="s">
        <v>208</v>
      </c>
      <c r="E46" s="95">
        <v>54.717092113514298</v>
      </c>
      <c r="F46" s="94">
        <v>-1.4748591445008901</v>
      </c>
      <c r="H46" s="105">
        <v>25.6</v>
      </c>
      <c r="I46" s="14" t="s">
        <v>450</v>
      </c>
      <c r="J46" s="106">
        <v>2.64</v>
      </c>
      <c r="K46" s="14" t="s">
        <v>450</v>
      </c>
      <c r="L46" s="71" t="s">
        <v>194</v>
      </c>
      <c r="M46" s="14" t="s">
        <v>31</v>
      </c>
      <c r="O46" s="14" t="s">
        <v>198</v>
      </c>
      <c r="P46" s="14" t="s">
        <v>198</v>
      </c>
      <c r="Q46" s="14" t="s">
        <v>197</v>
      </c>
      <c r="R46" s="71" t="s">
        <v>194</v>
      </c>
      <c r="T46" s="14" t="s">
        <v>197</v>
      </c>
      <c r="U46" s="107" t="s">
        <v>443</v>
      </c>
      <c r="V46" s="14">
        <v>29</v>
      </c>
      <c r="W46" s="108" t="s">
        <v>440</v>
      </c>
      <c r="X46" s="19" t="s">
        <v>194</v>
      </c>
    </row>
    <row r="47" spans="2:24" x14ac:dyDescent="0.2">
      <c r="B47" s="13"/>
      <c r="D47" s="14" t="s">
        <v>209</v>
      </c>
      <c r="E47" s="95">
        <v>54.828842835740197</v>
      </c>
      <c r="F47" s="94">
        <v>-1.80828344466451</v>
      </c>
      <c r="H47" s="105">
        <v>109</v>
      </c>
      <c r="I47" s="14" t="s">
        <v>450</v>
      </c>
      <c r="J47" s="106">
        <v>3.26</v>
      </c>
      <c r="K47" s="14" t="s">
        <v>450</v>
      </c>
      <c r="L47" s="71" t="s">
        <v>194</v>
      </c>
      <c r="M47" s="14" t="s">
        <v>31</v>
      </c>
      <c r="O47" s="14" t="s">
        <v>198</v>
      </c>
      <c r="P47" s="14" t="s">
        <v>198</v>
      </c>
      <c r="Q47" s="14" t="s">
        <v>197</v>
      </c>
      <c r="R47" s="71" t="s">
        <v>194</v>
      </c>
      <c r="T47" s="14" t="s">
        <v>197</v>
      </c>
      <c r="U47" s="107" t="s">
        <v>443</v>
      </c>
      <c r="V47" s="14">
        <v>18</v>
      </c>
      <c r="W47" s="108" t="s">
        <v>438</v>
      </c>
      <c r="X47" s="19" t="s">
        <v>194</v>
      </c>
    </row>
    <row r="48" spans="2:24" x14ac:dyDescent="0.2">
      <c r="B48" s="13"/>
      <c r="D48" s="14" t="s">
        <v>210</v>
      </c>
      <c r="E48" s="95">
        <v>54.814283296292302</v>
      </c>
      <c r="F48" s="94">
        <v>-1.7313910002205899</v>
      </c>
      <c r="H48" s="105">
        <v>106.12</v>
      </c>
      <c r="I48" s="14" t="s">
        <v>450</v>
      </c>
      <c r="J48" s="106">
        <v>2.85</v>
      </c>
      <c r="K48" s="14" t="s">
        <v>450</v>
      </c>
      <c r="L48" s="71" t="s">
        <v>194</v>
      </c>
      <c r="M48" s="14" t="s">
        <v>31</v>
      </c>
      <c r="O48" s="14" t="s">
        <v>198</v>
      </c>
      <c r="P48" s="14" t="s">
        <v>198</v>
      </c>
      <c r="Q48" s="14" t="s">
        <v>197</v>
      </c>
      <c r="R48" s="71" t="s">
        <v>194</v>
      </c>
      <c r="T48" s="14" t="s">
        <v>197</v>
      </c>
      <c r="U48" s="107" t="s">
        <v>443</v>
      </c>
      <c r="V48" s="14">
        <v>18</v>
      </c>
      <c r="W48" s="108" t="s">
        <v>438</v>
      </c>
      <c r="X48" s="19" t="s">
        <v>194</v>
      </c>
    </row>
    <row r="49" spans="2:24" x14ac:dyDescent="0.2">
      <c r="B49" s="13"/>
      <c r="D49" s="14" t="s">
        <v>211</v>
      </c>
      <c r="E49" s="95">
        <v>54.8140282524231</v>
      </c>
      <c r="F49" s="94">
        <v>-1.5362192725482799</v>
      </c>
      <c r="H49" s="105">
        <v>46.44</v>
      </c>
      <c r="I49" s="14" t="s">
        <v>450</v>
      </c>
      <c r="J49" s="106">
        <v>4.66</v>
      </c>
      <c r="K49" s="14" t="s">
        <v>450</v>
      </c>
      <c r="L49" s="71" t="s">
        <v>194</v>
      </c>
      <c r="M49" s="14" t="s">
        <v>31</v>
      </c>
      <c r="O49" s="14" t="s">
        <v>198</v>
      </c>
      <c r="P49" s="14" t="s">
        <v>198</v>
      </c>
      <c r="Q49" s="14" t="s">
        <v>197</v>
      </c>
      <c r="R49" s="71" t="s">
        <v>194</v>
      </c>
      <c r="T49" s="14" t="s">
        <v>197</v>
      </c>
      <c r="U49" s="107" t="s">
        <v>443</v>
      </c>
      <c r="V49" s="14">
        <v>18</v>
      </c>
      <c r="W49" s="108" t="s">
        <v>440</v>
      </c>
      <c r="X49" s="19" t="s">
        <v>194</v>
      </c>
    </row>
    <row r="50" spans="2:24" x14ac:dyDescent="0.2">
      <c r="B50" s="13"/>
      <c r="D50" s="14" t="s">
        <v>212</v>
      </c>
      <c r="E50" s="95">
        <v>54.924632813160002</v>
      </c>
      <c r="F50" s="94">
        <v>-1.7344331219904301</v>
      </c>
      <c r="H50" s="105">
        <v>265.42</v>
      </c>
      <c r="I50" s="14" t="s">
        <v>450</v>
      </c>
      <c r="J50" s="106">
        <v>4.9400000000000004</v>
      </c>
      <c r="K50" s="14" t="s">
        <v>450</v>
      </c>
      <c r="L50" s="71" t="s">
        <v>194</v>
      </c>
      <c r="M50" s="14" t="s">
        <v>505</v>
      </c>
      <c r="O50" s="14" t="s">
        <v>198</v>
      </c>
      <c r="P50" s="14" t="s">
        <v>198</v>
      </c>
      <c r="Q50" s="14" t="s">
        <v>197</v>
      </c>
      <c r="R50" s="71" t="s">
        <v>194</v>
      </c>
      <c r="T50" s="14" t="s">
        <v>197</v>
      </c>
      <c r="U50" s="107" t="s">
        <v>443</v>
      </c>
      <c r="V50" s="14">
        <v>18</v>
      </c>
      <c r="W50" s="108" t="s">
        <v>438</v>
      </c>
      <c r="X50" s="19" t="s">
        <v>194</v>
      </c>
    </row>
    <row r="51" spans="2:24" x14ac:dyDescent="0.2">
      <c r="B51" s="13"/>
      <c r="D51" s="14" t="s">
        <v>213</v>
      </c>
      <c r="E51" s="95">
        <v>54.674621724395202</v>
      </c>
      <c r="F51" s="94">
        <v>-1.72648124006117</v>
      </c>
      <c r="H51" s="105">
        <v>288.77999999999997</v>
      </c>
      <c r="I51" s="14" t="s">
        <v>450</v>
      </c>
      <c r="J51" s="106">
        <v>3.67</v>
      </c>
      <c r="K51" s="14" t="s">
        <v>450</v>
      </c>
      <c r="L51" s="71" t="s">
        <v>194</v>
      </c>
      <c r="M51" s="14" t="s">
        <v>505</v>
      </c>
      <c r="O51" s="14" t="s">
        <v>198</v>
      </c>
      <c r="P51" s="14" t="s">
        <v>198</v>
      </c>
      <c r="Q51" s="14" t="s">
        <v>197</v>
      </c>
      <c r="R51" s="71" t="s">
        <v>194</v>
      </c>
      <c r="T51" s="14" t="s">
        <v>197</v>
      </c>
      <c r="U51" s="107" t="s">
        <v>443</v>
      </c>
      <c r="V51" s="14">
        <v>29</v>
      </c>
      <c r="W51" s="108" t="s">
        <v>438</v>
      </c>
      <c r="X51" s="19" t="s">
        <v>194</v>
      </c>
    </row>
    <row r="52" spans="2:24" x14ac:dyDescent="0.2">
      <c r="B52" s="13"/>
      <c r="D52" s="14" t="s">
        <v>396</v>
      </c>
      <c r="E52" s="95">
        <v>55.211408282463701</v>
      </c>
      <c r="F52" s="94">
        <v>-1.5302479867504299</v>
      </c>
      <c r="H52" s="105">
        <v>276.01</v>
      </c>
      <c r="I52" s="14" t="s">
        <v>450</v>
      </c>
      <c r="J52" s="106">
        <v>5.37</v>
      </c>
      <c r="K52" s="14" t="s">
        <v>450</v>
      </c>
      <c r="L52" s="71" t="s">
        <v>194</v>
      </c>
      <c r="M52" s="14" t="s">
        <v>31</v>
      </c>
      <c r="O52" s="14" t="s">
        <v>198</v>
      </c>
      <c r="P52" s="14" t="s">
        <v>198</v>
      </c>
      <c r="Q52" s="14" t="s">
        <v>197</v>
      </c>
      <c r="R52" s="71" t="s">
        <v>194</v>
      </c>
      <c r="T52" s="14" t="s">
        <v>197</v>
      </c>
      <c r="U52" s="107" t="s">
        <v>444</v>
      </c>
      <c r="V52" s="14">
        <v>29</v>
      </c>
      <c r="W52" s="108" t="s">
        <v>438</v>
      </c>
      <c r="X52" s="19" t="s">
        <v>194</v>
      </c>
    </row>
    <row r="53" spans="2:24" x14ac:dyDescent="0.2">
      <c r="B53" s="13"/>
      <c r="D53" s="14" t="s">
        <v>415</v>
      </c>
      <c r="E53" s="95">
        <v>54.596225538020803</v>
      </c>
      <c r="F53" s="94">
        <v>-1.0400420746615899</v>
      </c>
      <c r="H53" s="105">
        <v>1667.51</v>
      </c>
      <c r="I53" s="14" t="s">
        <v>450</v>
      </c>
      <c r="J53" s="106">
        <v>3.89</v>
      </c>
      <c r="K53" s="14" t="s">
        <v>450</v>
      </c>
      <c r="L53" s="71" t="s">
        <v>194</v>
      </c>
      <c r="M53" s="14" t="s">
        <v>30</v>
      </c>
      <c r="O53" s="14" t="s">
        <v>198</v>
      </c>
      <c r="P53" s="14" t="s">
        <v>198</v>
      </c>
      <c r="Q53" s="14" t="s">
        <v>197</v>
      </c>
      <c r="R53" s="71" t="s">
        <v>194</v>
      </c>
      <c r="T53" s="14" t="s">
        <v>197</v>
      </c>
      <c r="U53" s="107" t="s">
        <v>444</v>
      </c>
      <c r="V53" s="14">
        <v>29</v>
      </c>
      <c r="W53" s="108" t="s">
        <v>437</v>
      </c>
      <c r="X53" s="19" t="s">
        <v>194</v>
      </c>
    </row>
    <row r="54" spans="2:24" x14ac:dyDescent="0.2">
      <c r="B54" s="13"/>
      <c r="D54" s="14" t="s">
        <v>409</v>
      </c>
      <c r="E54" s="95">
        <v>55.169231263923997</v>
      </c>
      <c r="F54" s="94">
        <v>-1.67466589050863</v>
      </c>
      <c r="H54" s="105">
        <v>229.00285714285727</v>
      </c>
      <c r="I54" s="14" t="s">
        <v>450</v>
      </c>
      <c r="J54" s="106">
        <v>30.1</v>
      </c>
      <c r="K54" s="14" t="s">
        <v>450</v>
      </c>
      <c r="L54" s="71" t="s">
        <v>194</v>
      </c>
      <c r="M54" s="14" t="s">
        <v>505</v>
      </c>
      <c r="O54" s="14" t="s">
        <v>198</v>
      </c>
      <c r="P54" s="14" t="s">
        <v>198</v>
      </c>
      <c r="Q54" s="14" t="s">
        <v>198</v>
      </c>
      <c r="R54" s="71" t="s">
        <v>194</v>
      </c>
      <c r="T54" s="14" t="s">
        <v>197</v>
      </c>
      <c r="U54" s="107" t="s">
        <v>443</v>
      </c>
      <c r="V54" s="14">
        <v>18</v>
      </c>
      <c r="W54" s="108" t="s">
        <v>437</v>
      </c>
      <c r="X54" s="19" t="s">
        <v>194</v>
      </c>
    </row>
    <row r="55" spans="2:24" x14ac:dyDescent="0.2">
      <c r="B55" s="13"/>
      <c r="D55" s="14" t="s">
        <v>419</v>
      </c>
      <c r="E55" s="95">
        <v>55.175205440434198</v>
      </c>
      <c r="F55" s="94">
        <v>-1.5212685438437199</v>
      </c>
      <c r="H55" s="105">
        <v>996.61</v>
      </c>
      <c r="I55" s="14" t="s">
        <v>450</v>
      </c>
      <c r="J55" s="106">
        <v>3.5</v>
      </c>
      <c r="K55" s="14" t="s">
        <v>450</v>
      </c>
      <c r="L55" s="71" t="s">
        <v>194</v>
      </c>
      <c r="M55" s="14" t="s">
        <v>33</v>
      </c>
      <c r="O55" s="14" t="s">
        <v>198</v>
      </c>
      <c r="P55" s="14" t="s">
        <v>198</v>
      </c>
      <c r="Q55" s="14" t="s">
        <v>197</v>
      </c>
      <c r="R55" s="71" t="s">
        <v>194</v>
      </c>
      <c r="T55" s="14" t="s">
        <v>197</v>
      </c>
      <c r="U55" s="107" t="s">
        <v>444</v>
      </c>
      <c r="V55" s="14">
        <v>29</v>
      </c>
      <c r="W55" s="108" t="s">
        <v>437</v>
      </c>
      <c r="X55" s="19" t="s">
        <v>194</v>
      </c>
    </row>
    <row r="56" spans="2:24" x14ac:dyDescent="0.2">
      <c r="B56" s="13"/>
      <c r="D56" s="14" t="s">
        <v>414</v>
      </c>
      <c r="E56" s="95">
        <v>55.180667498143798</v>
      </c>
      <c r="F56" s="94">
        <v>-1.6355196753729799</v>
      </c>
      <c r="H56" s="105">
        <v>59.59</v>
      </c>
      <c r="I56" s="14" t="s">
        <v>450</v>
      </c>
      <c r="J56" s="106">
        <v>2.88</v>
      </c>
      <c r="K56" s="14" t="s">
        <v>450</v>
      </c>
      <c r="L56" s="71" t="s">
        <v>194</v>
      </c>
      <c r="M56" s="14" t="s">
        <v>31</v>
      </c>
      <c r="O56" s="14" t="s">
        <v>198</v>
      </c>
      <c r="P56" s="14" t="s">
        <v>198</v>
      </c>
      <c r="Q56" s="14" t="s">
        <v>197</v>
      </c>
      <c r="R56" s="71" t="s">
        <v>194</v>
      </c>
      <c r="T56" s="14" t="s">
        <v>197</v>
      </c>
      <c r="U56" s="107" t="s">
        <v>443</v>
      </c>
      <c r="V56" s="14">
        <v>29</v>
      </c>
      <c r="W56" s="108" t="s">
        <v>440</v>
      </c>
      <c r="X56" s="19" t="s">
        <v>194</v>
      </c>
    </row>
    <row r="57" spans="2:24" x14ac:dyDescent="0.2">
      <c r="B57" s="13"/>
      <c r="D57" s="14" t="s">
        <v>405</v>
      </c>
      <c r="E57" s="95">
        <v>55.304643649452402</v>
      </c>
      <c r="F57" s="94">
        <v>-1.89017739158304</v>
      </c>
      <c r="H57" s="105">
        <v>45.89</v>
      </c>
      <c r="I57" s="14" t="s">
        <v>450</v>
      </c>
      <c r="J57" s="106">
        <v>2.48</v>
      </c>
      <c r="K57" s="14" t="s">
        <v>450</v>
      </c>
      <c r="L57" s="71" t="s">
        <v>194</v>
      </c>
      <c r="M57" s="14" t="s">
        <v>31</v>
      </c>
      <c r="O57" s="14" t="s">
        <v>198</v>
      </c>
      <c r="P57" s="14" t="s">
        <v>198</v>
      </c>
      <c r="Q57" s="14" t="s">
        <v>197</v>
      </c>
      <c r="R57" s="71" t="s">
        <v>194</v>
      </c>
      <c r="T57" s="14" t="s">
        <v>197</v>
      </c>
      <c r="U57" s="107" t="s">
        <v>443</v>
      </c>
      <c r="V57" s="14">
        <v>18</v>
      </c>
      <c r="W57" s="108" t="s">
        <v>438</v>
      </c>
      <c r="X57" s="19" t="s">
        <v>194</v>
      </c>
    </row>
    <row r="58" spans="2:24" x14ac:dyDescent="0.2">
      <c r="B58" s="13"/>
      <c r="D58" s="14" t="s">
        <v>214</v>
      </c>
      <c r="E58" s="95">
        <v>54.824485123597803</v>
      </c>
      <c r="F58" s="94">
        <v>-1.61792177862637</v>
      </c>
      <c r="H58" s="105">
        <v>89.82</v>
      </c>
      <c r="I58" s="14" t="s">
        <v>450</v>
      </c>
      <c r="J58" s="106">
        <v>3.21</v>
      </c>
      <c r="K58" s="14" t="s">
        <v>450</v>
      </c>
      <c r="L58" s="71" t="s">
        <v>194</v>
      </c>
      <c r="M58" s="14" t="s">
        <v>31</v>
      </c>
      <c r="O58" s="14" t="s">
        <v>198</v>
      </c>
      <c r="P58" s="14" t="s">
        <v>198</v>
      </c>
      <c r="Q58" s="14" t="s">
        <v>197</v>
      </c>
      <c r="R58" s="71" t="s">
        <v>194</v>
      </c>
      <c r="T58" s="14" t="s">
        <v>197</v>
      </c>
      <c r="U58" s="107" t="s">
        <v>443</v>
      </c>
      <c r="V58" s="14">
        <v>29</v>
      </c>
      <c r="W58" s="108" t="s">
        <v>438</v>
      </c>
      <c r="X58" s="19" t="s">
        <v>194</v>
      </c>
    </row>
    <row r="59" spans="2:24" x14ac:dyDescent="0.2">
      <c r="B59" s="13"/>
      <c r="D59" s="14" t="s">
        <v>410</v>
      </c>
      <c r="E59" s="95">
        <v>54.822310692808699</v>
      </c>
      <c r="F59" s="94">
        <v>-1.3297972265634901</v>
      </c>
      <c r="H59" s="105">
        <v>1057.99</v>
      </c>
      <c r="I59" s="14" t="s">
        <v>450</v>
      </c>
      <c r="J59" s="106">
        <v>3.68</v>
      </c>
      <c r="K59" s="14" t="s">
        <v>450</v>
      </c>
      <c r="L59" s="71" t="s">
        <v>194</v>
      </c>
      <c r="M59" s="14" t="s">
        <v>33</v>
      </c>
      <c r="O59" s="14" t="s">
        <v>198</v>
      </c>
      <c r="P59" s="14" t="s">
        <v>198</v>
      </c>
      <c r="Q59" s="14" t="s">
        <v>197</v>
      </c>
      <c r="R59" s="71" t="s">
        <v>194</v>
      </c>
      <c r="T59" s="14" t="s">
        <v>197</v>
      </c>
      <c r="U59" s="107" t="s">
        <v>444</v>
      </c>
      <c r="V59" s="14">
        <v>29</v>
      </c>
      <c r="W59" s="108" t="s">
        <v>437</v>
      </c>
      <c r="X59" s="19" t="s">
        <v>194</v>
      </c>
    </row>
    <row r="60" spans="2:24" x14ac:dyDescent="0.2">
      <c r="B60" s="13"/>
      <c r="D60" s="14" t="s">
        <v>427</v>
      </c>
      <c r="E60" s="95">
        <v>55.580320855512397</v>
      </c>
      <c r="F60" s="94">
        <v>-1.6464290544079501</v>
      </c>
      <c r="H60" s="105">
        <v>121.69</v>
      </c>
      <c r="I60" s="14" t="s">
        <v>450</v>
      </c>
      <c r="J60" s="106">
        <v>4.41</v>
      </c>
      <c r="K60" s="14" t="s">
        <v>450</v>
      </c>
      <c r="L60" s="71" t="s">
        <v>194</v>
      </c>
      <c r="M60" s="14" t="s">
        <v>30</v>
      </c>
      <c r="O60" s="14" t="s">
        <v>198</v>
      </c>
      <c r="P60" s="14" t="s">
        <v>198</v>
      </c>
      <c r="Q60" s="14" t="s">
        <v>197</v>
      </c>
      <c r="R60" s="71" t="s">
        <v>194</v>
      </c>
      <c r="T60" s="14" t="s">
        <v>197</v>
      </c>
      <c r="U60" s="107" t="s">
        <v>443</v>
      </c>
      <c r="V60" s="14">
        <v>29</v>
      </c>
      <c r="W60" s="108" t="s">
        <v>439</v>
      </c>
      <c r="X60" s="19" t="s">
        <v>194</v>
      </c>
    </row>
    <row r="61" spans="2:24" x14ac:dyDescent="0.2">
      <c r="B61" s="13"/>
      <c r="D61" s="14" t="s">
        <v>432</v>
      </c>
      <c r="E61" s="95">
        <v>54.641885833953999</v>
      </c>
      <c r="F61" s="94">
        <v>-1.1966289829186101</v>
      </c>
      <c r="H61" s="105">
        <v>2657.06</v>
      </c>
      <c r="I61" s="14" t="s">
        <v>450</v>
      </c>
      <c r="J61" s="106">
        <v>3.97</v>
      </c>
      <c r="K61" s="14" t="s">
        <v>450</v>
      </c>
      <c r="L61" s="71" t="s">
        <v>194</v>
      </c>
      <c r="M61" s="14" t="s">
        <v>33</v>
      </c>
      <c r="O61" s="14" t="s">
        <v>198</v>
      </c>
      <c r="P61" s="14" t="s">
        <v>198</v>
      </c>
      <c r="Q61" s="14" t="s">
        <v>197</v>
      </c>
      <c r="R61" s="71" t="s">
        <v>194</v>
      </c>
      <c r="T61" s="14" t="s">
        <v>197</v>
      </c>
      <c r="U61" s="107" t="s">
        <v>444</v>
      </c>
      <c r="V61" s="14">
        <v>29</v>
      </c>
      <c r="W61" s="108" t="s">
        <v>441</v>
      </c>
      <c r="X61" s="19" t="s">
        <v>194</v>
      </c>
    </row>
    <row r="62" spans="2:24" x14ac:dyDescent="0.2">
      <c r="B62" s="13"/>
      <c r="D62" s="14" t="s">
        <v>425</v>
      </c>
      <c r="E62" s="95">
        <v>54.645367941960799</v>
      </c>
      <c r="F62" s="94">
        <v>-1.4442961509797101</v>
      </c>
      <c r="H62" s="105">
        <v>91.04</v>
      </c>
      <c r="I62" s="14" t="s">
        <v>450</v>
      </c>
      <c r="J62" s="106">
        <v>3.09</v>
      </c>
      <c r="K62" s="14" t="s">
        <v>450</v>
      </c>
      <c r="L62" s="71" t="s">
        <v>194</v>
      </c>
      <c r="M62" s="14" t="s">
        <v>31</v>
      </c>
      <c r="O62" s="14" t="s">
        <v>198</v>
      </c>
      <c r="P62" s="14" t="s">
        <v>198</v>
      </c>
      <c r="Q62" s="14" t="s">
        <v>197</v>
      </c>
      <c r="R62" s="71" t="s">
        <v>194</v>
      </c>
      <c r="T62" s="14" t="s">
        <v>197</v>
      </c>
      <c r="U62" s="107" t="s">
        <v>444</v>
      </c>
      <c r="V62" s="14">
        <v>29</v>
      </c>
      <c r="W62" s="108" t="s">
        <v>440</v>
      </c>
      <c r="X62" s="19" t="s">
        <v>194</v>
      </c>
    </row>
    <row r="63" spans="2:24" x14ac:dyDescent="0.2">
      <c r="B63" s="13"/>
      <c r="D63" s="14" t="s">
        <v>392</v>
      </c>
      <c r="E63" s="95">
        <v>54.851608863827899</v>
      </c>
      <c r="F63" s="94">
        <v>-1.49546569861351</v>
      </c>
      <c r="H63" s="105">
        <v>1795.04</v>
      </c>
      <c r="I63" s="14" t="s">
        <v>450</v>
      </c>
      <c r="J63" s="106">
        <v>4.84</v>
      </c>
      <c r="K63" s="14" t="s">
        <v>450</v>
      </c>
      <c r="L63" s="71" t="s">
        <v>194</v>
      </c>
      <c r="M63" s="14" t="s">
        <v>506</v>
      </c>
      <c r="O63" s="14" t="s">
        <v>198</v>
      </c>
      <c r="P63" s="14" t="s">
        <v>198</v>
      </c>
      <c r="Q63" s="14" t="s">
        <v>197</v>
      </c>
      <c r="R63" s="71" t="s">
        <v>194</v>
      </c>
      <c r="T63" s="14" t="s">
        <v>197</v>
      </c>
      <c r="U63" s="107" t="s">
        <v>444</v>
      </c>
      <c r="V63" s="14">
        <v>29</v>
      </c>
      <c r="W63" s="108" t="s">
        <v>437</v>
      </c>
      <c r="X63" s="19" t="s">
        <v>194</v>
      </c>
    </row>
    <row r="64" spans="2:24" x14ac:dyDescent="0.2">
      <c r="B64" s="13"/>
      <c r="D64" s="14" t="s">
        <v>215</v>
      </c>
      <c r="E64" s="95">
        <v>54.770722735479801</v>
      </c>
      <c r="F64" s="94">
        <v>-1.50887456906429</v>
      </c>
      <c r="H64" s="105">
        <v>112.53</v>
      </c>
      <c r="I64" s="14" t="s">
        <v>450</v>
      </c>
      <c r="J64" s="106">
        <v>3.71</v>
      </c>
      <c r="K64" s="14" t="s">
        <v>450</v>
      </c>
      <c r="L64" s="71" t="s">
        <v>194</v>
      </c>
      <c r="M64" s="14" t="s">
        <v>31</v>
      </c>
      <c r="O64" s="14" t="s">
        <v>198</v>
      </c>
      <c r="P64" s="14" t="s">
        <v>198</v>
      </c>
      <c r="Q64" s="14" t="s">
        <v>197</v>
      </c>
      <c r="R64" s="71" t="s">
        <v>194</v>
      </c>
      <c r="T64" s="14" t="s">
        <v>197</v>
      </c>
      <c r="U64" s="107" t="s">
        <v>444</v>
      </c>
      <c r="V64" s="14">
        <v>29</v>
      </c>
      <c r="W64" s="108" t="s">
        <v>440</v>
      </c>
      <c r="X64" s="19" t="s">
        <v>194</v>
      </c>
    </row>
    <row r="65" spans="2:24" x14ac:dyDescent="0.2">
      <c r="B65" s="13"/>
      <c r="D65" s="14" t="s">
        <v>424</v>
      </c>
      <c r="E65" s="95">
        <v>54.571793747677098</v>
      </c>
      <c r="F65" s="94">
        <v>-0.90497176029599802</v>
      </c>
      <c r="H65" s="105">
        <v>138.41999999999999</v>
      </c>
      <c r="I65" s="14" t="s">
        <v>450</v>
      </c>
      <c r="J65" s="106">
        <v>4.1399999999999997</v>
      </c>
      <c r="K65" s="14" t="s">
        <v>450</v>
      </c>
      <c r="L65" s="71" t="s">
        <v>194</v>
      </c>
      <c r="M65" s="14" t="s">
        <v>31</v>
      </c>
      <c r="O65" s="14" t="s">
        <v>198</v>
      </c>
      <c r="P65" s="14" t="s">
        <v>198</v>
      </c>
      <c r="Q65" s="14" t="s">
        <v>197</v>
      </c>
      <c r="R65" s="71" t="s">
        <v>194</v>
      </c>
      <c r="T65" s="14" t="s">
        <v>197</v>
      </c>
      <c r="U65" s="107" t="s">
        <v>444</v>
      </c>
      <c r="V65" s="14">
        <v>29</v>
      </c>
      <c r="W65" s="108" t="s">
        <v>439</v>
      </c>
      <c r="X65" s="19" t="s">
        <v>194</v>
      </c>
    </row>
    <row r="66" spans="2:24" x14ac:dyDescent="0.2">
      <c r="B66" s="13"/>
      <c r="D66" s="14" t="s">
        <v>426</v>
      </c>
      <c r="E66" s="95">
        <v>54.462921275162998</v>
      </c>
      <c r="F66" s="94">
        <v>-1.1944123269738101</v>
      </c>
      <c r="H66" s="105">
        <v>192.98</v>
      </c>
      <c r="I66" s="14" t="s">
        <v>450</v>
      </c>
      <c r="J66" s="106">
        <v>2.4500000000000002</v>
      </c>
      <c r="K66" s="14" t="s">
        <v>450</v>
      </c>
      <c r="L66" s="71" t="s">
        <v>194</v>
      </c>
      <c r="M66" s="14" t="s">
        <v>31</v>
      </c>
      <c r="O66" s="14" t="s">
        <v>198</v>
      </c>
      <c r="P66" s="14" t="s">
        <v>198</v>
      </c>
      <c r="Q66" s="14" t="s">
        <v>197</v>
      </c>
      <c r="R66" s="71" t="s">
        <v>194</v>
      </c>
      <c r="T66" s="14" t="s">
        <v>197</v>
      </c>
      <c r="U66" s="107" t="s">
        <v>444</v>
      </c>
      <c r="V66" s="14">
        <v>29</v>
      </c>
      <c r="W66" s="108" t="s">
        <v>438</v>
      </c>
      <c r="X66" s="19" t="s">
        <v>194</v>
      </c>
    </row>
    <row r="67" spans="2:24" x14ac:dyDescent="0.2">
      <c r="B67" s="13"/>
      <c r="D67" s="14" t="s">
        <v>398</v>
      </c>
      <c r="E67" s="95">
        <v>54.498544537412997</v>
      </c>
      <c r="F67" s="94">
        <v>-1.5563142387195801</v>
      </c>
      <c r="H67" s="105">
        <v>1851.0679300194179</v>
      </c>
      <c r="I67" s="14" t="s">
        <v>435</v>
      </c>
      <c r="J67" s="106">
        <v>27.94</v>
      </c>
      <c r="K67" s="14" t="s">
        <v>435</v>
      </c>
      <c r="L67" s="71" t="s">
        <v>194</v>
      </c>
      <c r="M67" s="14" t="s">
        <v>31</v>
      </c>
      <c r="O67" s="14" t="s">
        <v>198</v>
      </c>
      <c r="P67" s="14" t="s">
        <v>198</v>
      </c>
      <c r="Q67" s="14" t="s">
        <v>198</v>
      </c>
      <c r="R67" s="71" t="s">
        <v>194</v>
      </c>
      <c r="T67" s="14" t="s">
        <v>197</v>
      </c>
      <c r="U67" s="107" t="s">
        <v>444</v>
      </c>
      <c r="V67" s="14">
        <v>29</v>
      </c>
      <c r="W67" s="108" t="s">
        <v>441</v>
      </c>
      <c r="X67" s="19" t="s">
        <v>194</v>
      </c>
    </row>
    <row r="68" spans="2:24" x14ac:dyDescent="0.2">
      <c r="B68" s="13"/>
      <c r="D68" s="14" t="s">
        <v>216</v>
      </c>
      <c r="E68" s="95">
        <v>54.741382996022601</v>
      </c>
      <c r="F68" s="94">
        <v>-1.8236073293966599</v>
      </c>
      <c r="H68" s="105">
        <v>26.82</v>
      </c>
      <c r="I68" s="14" t="s">
        <v>450</v>
      </c>
      <c r="J68" s="106">
        <v>4.32</v>
      </c>
      <c r="K68" s="14" t="s">
        <v>450</v>
      </c>
      <c r="L68" s="71" t="s">
        <v>194</v>
      </c>
      <c r="M68" s="14" t="s">
        <v>31</v>
      </c>
      <c r="O68" s="14" t="s">
        <v>198</v>
      </c>
      <c r="P68" s="14" t="s">
        <v>198</v>
      </c>
      <c r="Q68" s="14" t="s">
        <v>197</v>
      </c>
      <c r="R68" s="71" t="s">
        <v>194</v>
      </c>
      <c r="T68" s="14" t="s">
        <v>197</v>
      </c>
      <c r="U68" s="107" t="s">
        <v>443</v>
      </c>
      <c r="V68" s="14">
        <v>18</v>
      </c>
      <c r="W68" s="108" t="s">
        <v>442</v>
      </c>
      <c r="X68" s="19" t="s">
        <v>194</v>
      </c>
    </row>
    <row r="69" spans="2:24" x14ac:dyDescent="0.2">
      <c r="B69" s="13"/>
      <c r="D69" s="14" t="s">
        <v>433</v>
      </c>
      <c r="E69" s="95">
        <v>54.702516025039003</v>
      </c>
      <c r="F69" s="94">
        <v>-1.41780324669651</v>
      </c>
      <c r="H69" s="105">
        <v>67.27</v>
      </c>
      <c r="I69" s="14" t="s">
        <v>450</v>
      </c>
      <c r="J69" s="106">
        <v>3.09</v>
      </c>
      <c r="K69" s="14" t="s">
        <v>450</v>
      </c>
      <c r="L69" s="71" t="s">
        <v>194</v>
      </c>
      <c r="M69" s="14" t="s">
        <v>31</v>
      </c>
      <c r="O69" s="14" t="s">
        <v>198</v>
      </c>
      <c r="P69" s="14" t="s">
        <v>198</v>
      </c>
      <c r="Q69" s="14" t="s">
        <v>197</v>
      </c>
      <c r="R69" s="71" t="s">
        <v>194</v>
      </c>
      <c r="T69" s="14" t="s">
        <v>197</v>
      </c>
      <c r="U69" s="107" t="s">
        <v>443</v>
      </c>
      <c r="V69" s="14">
        <v>18</v>
      </c>
      <c r="W69" s="108" t="s">
        <v>440</v>
      </c>
      <c r="X69" s="19" t="s">
        <v>194</v>
      </c>
    </row>
    <row r="70" spans="2:24" x14ac:dyDescent="0.2">
      <c r="B70" s="13"/>
      <c r="D70" s="14" t="s">
        <v>217</v>
      </c>
      <c r="E70" s="95">
        <v>54.715446395927998</v>
      </c>
      <c r="F70" s="94">
        <v>-1.6133104989315299</v>
      </c>
      <c r="H70" s="105">
        <v>220.05349806666635</v>
      </c>
      <c r="I70" s="14" t="s">
        <v>435</v>
      </c>
      <c r="J70" s="106">
        <v>26.15</v>
      </c>
      <c r="K70" s="14" t="s">
        <v>450</v>
      </c>
      <c r="L70" s="71" t="s">
        <v>194</v>
      </c>
      <c r="M70" s="14" t="s">
        <v>506</v>
      </c>
      <c r="O70" s="14" t="s">
        <v>198</v>
      </c>
      <c r="P70" s="14" t="s">
        <v>198</v>
      </c>
      <c r="Q70" s="14" t="s">
        <v>198</v>
      </c>
      <c r="R70" s="71" t="s">
        <v>194</v>
      </c>
      <c r="T70" s="14" t="s">
        <v>197</v>
      </c>
      <c r="U70" s="107" t="s">
        <v>444</v>
      </c>
      <c r="V70" s="14">
        <v>29</v>
      </c>
      <c r="W70" s="108" t="s">
        <v>441</v>
      </c>
      <c r="X70" s="19" t="s">
        <v>194</v>
      </c>
    </row>
    <row r="71" spans="2:24" x14ac:dyDescent="0.2">
      <c r="B71" s="13"/>
      <c r="D71" s="14" t="s">
        <v>218</v>
      </c>
      <c r="E71" s="95">
        <v>54.756265227446399</v>
      </c>
      <c r="F71" s="94">
        <v>-1.57612685025512</v>
      </c>
      <c r="H71" s="105">
        <v>52.1</v>
      </c>
      <c r="I71" s="14" t="s">
        <v>450</v>
      </c>
      <c r="J71" s="106">
        <v>4.4800000000000004</v>
      </c>
      <c r="K71" s="14" t="s">
        <v>450</v>
      </c>
      <c r="L71" s="71" t="s">
        <v>194</v>
      </c>
      <c r="M71" s="14" t="s">
        <v>31</v>
      </c>
      <c r="O71" s="14" t="s">
        <v>198</v>
      </c>
      <c r="P71" s="14" t="s">
        <v>198</v>
      </c>
      <c r="Q71" s="14" t="s">
        <v>197</v>
      </c>
      <c r="R71" s="71" t="s">
        <v>194</v>
      </c>
      <c r="T71" s="14" t="s">
        <v>197</v>
      </c>
      <c r="U71" s="107" t="s">
        <v>443</v>
      </c>
      <c r="V71" s="14">
        <v>13</v>
      </c>
      <c r="W71" s="108" t="s">
        <v>438</v>
      </c>
      <c r="X71" s="19" t="s">
        <v>194</v>
      </c>
    </row>
    <row r="72" spans="2:24" x14ac:dyDescent="0.2">
      <c r="B72" s="13"/>
      <c r="D72" s="14" t="s">
        <v>411</v>
      </c>
      <c r="E72" s="95">
        <v>54.8972482051282</v>
      </c>
      <c r="F72" s="94">
        <v>-1.4905609475763499</v>
      </c>
      <c r="H72" s="105">
        <v>1691.02</v>
      </c>
      <c r="I72" s="14" t="s">
        <v>450</v>
      </c>
      <c r="J72" s="106">
        <v>3.32</v>
      </c>
      <c r="K72" s="14" t="s">
        <v>450</v>
      </c>
      <c r="L72" s="71" t="s">
        <v>194</v>
      </c>
      <c r="M72" s="14" t="s">
        <v>33</v>
      </c>
      <c r="O72" s="14" t="s">
        <v>198</v>
      </c>
      <c r="P72" s="14" t="s">
        <v>198</v>
      </c>
      <c r="Q72" s="14" t="s">
        <v>197</v>
      </c>
      <c r="R72" s="71" t="s">
        <v>194</v>
      </c>
      <c r="T72" s="14" t="s">
        <v>197</v>
      </c>
      <c r="U72" s="107" t="s">
        <v>444</v>
      </c>
      <c r="V72" s="14">
        <v>29</v>
      </c>
      <c r="W72" s="108" t="s">
        <v>437</v>
      </c>
      <c r="X72" s="19" t="s">
        <v>194</v>
      </c>
    </row>
    <row r="73" spans="2:24" x14ac:dyDescent="0.2">
      <c r="B73" s="13"/>
      <c r="D73" s="14" t="s">
        <v>219</v>
      </c>
      <c r="E73" s="95">
        <v>54.706828246833702</v>
      </c>
      <c r="F73" s="94">
        <v>-1.6780622666434599</v>
      </c>
      <c r="H73" s="105">
        <v>92.175819986576471</v>
      </c>
      <c r="I73" s="14" t="s">
        <v>435</v>
      </c>
      <c r="J73" s="106">
        <v>27.09</v>
      </c>
      <c r="K73" s="14" t="s">
        <v>435</v>
      </c>
      <c r="L73" s="71" t="s">
        <v>194</v>
      </c>
      <c r="M73" s="14" t="s">
        <v>31</v>
      </c>
      <c r="O73" s="14" t="s">
        <v>198</v>
      </c>
      <c r="P73" s="14" t="s">
        <v>198</v>
      </c>
      <c r="Q73" s="14" t="s">
        <v>198</v>
      </c>
      <c r="R73" s="71" t="s">
        <v>194</v>
      </c>
      <c r="T73" s="14" t="s">
        <v>197</v>
      </c>
      <c r="U73" s="107" t="s">
        <v>444</v>
      </c>
      <c r="V73" s="14">
        <v>29</v>
      </c>
      <c r="W73" s="108" t="s">
        <v>437</v>
      </c>
      <c r="X73" s="19" t="s">
        <v>194</v>
      </c>
    </row>
    <row r="74" spans="2:24" x14ac:dyDescent="0.2">
      <c r="B74" s="13"/>
      <c r="D74" s="14" t="s">
        <v>395</v>
      </c>
      <c r="E74" s="95">
        <v>54.653793116867099</v>
      </c>
      <c r="F74" s="94">
        <v>-1.54940385851421</v>
      </c>
      <c r="H74" s="105">
        <v>268.77999999999997</v>
      </c>
      <c r="I74" s="14" t="s">
        <v>450</v>
      </c>
      <c r="J74" s="106">
        <v>5.97</v>
      </c>
      <c r="K74" s="14" t="s">
        <v>450</v>
      </c>
      <c r="L74" s="71" t="s">
        <v>194</v>
      </c>
      <c r="M74" s="14" t="s">
        <v>505</v>
      </c>
      <c r="O74" s="14" t="s">
        <v>198</v>
      </c>
      <c r="P74" s="14" t="s">
        <v>198</v>
      </c>
      <c r="Q74" s="14" t="s">
        <v>197</v>
      </c>
      <c r="R74" s="71" t="s">
        <v>194</v>
      </c>
      <c r="T74" s="14" t="s">
        <v>197</v>
      </c>
      <c r="U74" s="107" t="s">
        <v>444</v>
      </c>
      <c r="V74" s="14">
        <v>29</v>
      </c>
      <c r="W74" s="108" t="s">
        <v>438</v>
      </c>
      <c r="X74" s="19" t="s">
        <v>194</v>
      </c>
    </row>
    <row r="75" spans="2:24" x14ac:dyDescent="0.2">
      <c r="B75" s="13"/>
      <c r="D75" s="14" t="s">
        <v>220</v>
      </c>
      <c r="E75" s="95">
        <v>54.800926197761498</v>
      </c>
      <c r="F75" s="94">
        <v>-1.6427055036684901</v>
      </c>
      <c r="H75" s="105">
        <v>164.76</v>
      </c>
      <c r="I75" s="14" t="s">
        <v>450</v>
      </c>
      <c r="J75" s="106">
        <v>3.65</v>
      </c>
      <c r="K75" s="14" t="s">
        <v>450</v>
      </c>
      <c r="L75" s="71" t="s">
        <v>194</v>
      </c>
      <c r="M75" s="14" t="s">
        <v>31</v>
      </c>
      <c r="O75" s="14" t="s">
        <v>198</v>
      </c>
      <c r="P75" s="14" t="s">
        <v>198</v>
      </c>
      <c r="Q75" s="14" t="s">
        <v>197</v>
      </c>
      <c r="R75" s="71" t="s">
        <v>194</v>
      </c>
      <c r="T75" s="14" t="s">
        <v>197</v>
      </c>
      <c r="U75" s="107" t="s">
        <v>443</v>
      </c>
      <c r="V75" s="14">
        <v>18</v>
      </c>
      <c r="W75" s="108" t="s">
        <v>438</v>
      </c>
      <c r="X75" s="19" t="s">
        <v>194</v>
      </c>
    </row>
    <row r="76" spans="2:24" x14ac:dyDescent="0.2">
      <c r="B76" s="13"/>
      <c r="D76" s="14" t="s">
        <v>221</v>
      </c>
      <c r="E76" s="95">
        <v>54.717701875979699</v>
      </c>
      <c r="F76" s="94">
        <v>-1.84205813492649</v>
      </c>
      <c r="H76" s="105">
        <v>21.67</v>
      </c>
      <c r="I76" s="14" t="s">
        <v>450</v>
      </c>
      <c r="J76" s="106">
        <v>5.42</v>
      </c>
      <c r="K76" s="14" t="s">
        <v>450</v>
      </c>
      <c r="L76" s="71" t="s">
        <v>194</v>
      </c>
      <c r="M76" s="14" t="s">
        <v>31</v>
      </c>
      <c r="O76" s="14" t="s">
        <v>198</v>
      </c>
      <c r="P76" s="14" t="s">
        <v>198</v>
      </c>
      <c r="Q76" s="14" t="s">
        <v>197</v>
      </c>
      <c r="R76" s="71" t="s">
        <v>194</v>
      </c>
      <c r="T76" s="14" t="s">
        <v>197</v>
      </c>
      <c r="U76" s="107" t="s">
        <v>443</v>
      </c>
      <c r="V76" s="14">
        <v>29</v>
      </c>
      <c r="W76" s="108" t="s">
        <v>442</v>
      </c>
      <c r="X76" s="19" t="s">
        <v>194</v>
      </c>
    </row>
    <row r="77" spans="2:24" x14ac:dyDescent="0.2">
      <c r="B77" s="13"/>
      <c r="D77" s="14" t="s">
        <v>430</v>
      </c>
      <c r="E77" s="95">
        <v>55.5539923286712</v>
      </c>
      <c r="F77" s="94">
        <v>-2.0052605848226199</v>
      </c>
      <c r="H77" s="105">
        <v>45.01</v>
      </c>
      <c r="I77" s="14" t="s">
        <v>450</v>
      </c>
      <c r="J77" s="106">
        <v>1.39</v>
      </c>
      <c r="K77" s="14" t="s">
        <v>450</v>
      </c>
      <c r="L77" s="71" t="s">
        <v>194</v>
      </c>
      <c r="M77" s="14" t="s">
        <v>31</v>
      </c>
      <c r="O77" s="14" t="s">
        <v>198</v>
      </c>
      <c r="P77" s="14" t="s">
        <v>198</v>
      </c>
      <c r="Q77" s="14" t="s">
        <v>197</v>
      </c>
      <c r="R77" s="71" t="s">
        <v>194</v>
      </c>
      <c r="T77" s="14" t="s">
        <v>197</v>
      </c>
      <c r="U77" s="107" t="s">
        <v>443</v>
      </c>
      <c r="V77" s="14">
        <v>29</v>
      </c>
      <c r="W77" s="108" t="s">
        <v>437</v>
      </c>
      <c r="X77" s="19" t="s">
        <v>194</v>
      </c>
    </row>
    <row r="78" spans="2:24" x14ac:dyDescent="0.2">
      <c r="B78" s="13"/>
    </row>
  </sheetData>
  <protectedRanges>
    <protectedRange sqref="D10:X10 D78:X1248" name="Range1"/>
    <protectedRange sqref="G74:J74 G75:I77 J74:K77 J73 J67 G12:H73 J25 V68:X69 G11:L11 V11:V77 O12:T77 X70:X77 X11:X67 N74:O77 N73 N71:O72 N70 N68:O69 N22:O24 N12:N21 N41:N67 N26:O40 N25 N11:T11 L25 J26:L32 L33:L77 J12:L24 J33:K66 J68:K72" name="Range1_1"/>
    <protectedRange sqref="D75:D77 D11:D73" name="Range1_1_1"/>
    <protectedRange sqref="E11:F77" name="Range1_1_1_1"/>
    <protectedRange sqref="M11:M77" name="Range1_2"/>
  </protectedRanges>
  <mergeCells count="4">
    <mergeCell ref="D4:F4"/>
    <mergeCell ref="H4:M4"/>
    <mergeCell ref="O4:R4"/>
    <mergeCell ref="T4:X4"/>
  </mergeCells>
  <pageMargins left="0.7" right="0.7" top="0.75" bottom="0.75" header="0.3" footer="0.3"/>
  <pageSetup paperSize="8" scale="47" orientation="landscape" horizontalDpi="1200" verticalDpi="1200" r:id="rId1"/>
  <headerFooter>
    <oddFoote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B1:Y231"/>
  <sheetViews>
    <sheetView showGridLines="0" zoomScale="90" zoomScaleNormal="90" workbookViewId="0">
      <selection activeCell="D15" sqref="D15"/>
    </sheetView>
  </sheetViews>
  <sheetFormatPr defaultRowHeight="14.25" x14ac:dyDescent="0.2"/>
  <cols>
    <col min="1" max="1" width="4.375" customWidth="1"/>
    <col min="2" max="2" width="24.75" customWidth="1"/>
    <col min="3" max="3" width="3.5" style="13" customWidth="1"/>
    <col min="4" max="4" width="30" customWidth="1"/>
    <col min="5" max="5" width="17.5" customWidth="1"/>
    <col min="6" max="6" width="16.75" customWidth="1"/>
    <col min="7" max="7" width="3.5" style="13" customWidth="1"/>
    <col min="8" max="8" width="24.25" customWidth="1"/>
    <col min="9" max="9" width="21.375" customWidth="1"/>
    <col min="11" max="11" width="9.75" bestFit="1" customWidth="1"/>
  </cols>
  <sheetData>
    <row r="1" spans="2:25" s="33" customFormat="1" ht="20.25" x14ac:dyDescent="0.2">
      <c r="B1" s="11" t="s">
        <v>116</v>
      </c>
      <c r="C1" s="11"/>
      <c r="D1" s="11"/>
      <c r="E1" s="11"/>
      <c r="F1" s="11"/>
      <c r="G1" s="11"/>
      <c r="H1" s="11" t="str">
        <f>'Contact information'!C6</f>
        <v>Northumbrian Water Limited</v>
      </c>
      <c r="I1" s="11"/>
      <c r="J1"/>
      <c r="K1"/>
      <c r="L1" s="32"/>
      <c r="M1" s="32"/>
      <c r="N1" s="32"/>
      <c r="O1" s="32"/>
      <c r="P1" s="32"/>
      <c r="Q1" s="32"/>
      <c r="R1" s="32"/>
      <c r="S1" s="32"/>
      <c r="T1" s="32"/>
      <c r="U1" s="32"/>
      <c r="V1" s="32"/>
      <c r="W1" s="32"/>
      <c r="X1" s="32"/>
      <c r="Y1" s="32"/>
    </row>
    <row r="2" spans="2:25" s="33" customFormat="1" ht="55.9" customHeight="1" x14ac:dyDescent="0.2">
      <c r="B2" s="126" t="s">
        <v>155</v>
      </c>
      <c r="C2" s="126"/>
      <c r="D2" s="126"/>
      <c r="E2" s="126"/>
      <c r="F2" s="126"/>
      <c r="G2" s="126"/>
      <c r="H2" s="126"/>
      <c r="I2" s="126"/>
      <c r="J2"/>
      <c r="K2"/>
      <c r="L2"/>
      <c r="M2"/>
      <c r="N2"/>
      <c r="O2"/>
      <c r="P2"/>
      <c r="Q2"/>
      <c r="R2"/>
      <c r="S2"/>
      <c r="T2"/>
      <c r="U2"/>
      <c r="V2"/>
      <c r="W2"/>
    </row>
    <row r="3" spans="2:25" ht="85.15" customHeight="1" x14ac:dyDescent="0.2">
      <c r="B3" s="66" t="s">
        <v>172</v>
      </c>
      <c r="C3" s="73"/>
      <c r="D3" s="88"/>
      <c r="E3" s="89"/>
      <c r="F3" s="89"/>
      <c r="G3" s="77"/>
      <c r="H3" s="80"/>
      <c r="I3" s="91"/>
    </row>
    <row r="4" spans="2:25" ht="15" customHeight="1" thickBot="1" x14ac:dyDescent="0.25">
      <c r="H4" s="13"/>
    </row>
    <row r="5" spans="2:25" ht="47.45" customHeight="1" thickBot="1" x14ac:dyDescent="0.25">
      <c r="D5" s="123" t="s">
        <v>107</v>
      </c>
      <c r="E5" s="124"/>
      <c r="F5" s="125"/>
      <c r="H5" s="123" t="s">
        <v>108</v>
      </c>
      <c r="I5" s="125"/>
    </row>
    <row r="6" spans="2:25" ht="22.15" customHeight="1" thickBot="1" x14ac:dyDescent="0.25">
      <c r="B6" s="15" t="s">
        <v>158</v>
      </c>
      <c r="D6" s="15">
        <v>1</v>
      </c>
      <c r="E6" s="15">
        <v>2</v>
      </c>
      <c r="F6" s="15">
        <v>3</v>
      </c>
      <c r="H6" s="15">
        <v>1</v>
      </c>
      <c r="I6" s="15">
        <v>2</v>
      </c>
      <c r="J6" s="13"/>
    </row>
    <row r="7" spans="2:25" ht="28.5" x14ac:dyDescent="0.2">
      <c r="B7" s="15" t="s">
        <v>10</v>
      </c>
      <c r="D7" s="5" t="s">
        <v>8</v>
      </c>
      <c r="E7" s="5" t="s">
        <v>61</v>
      </c>
      <c r="F7" s="5" t="s">
        <v>62</v>
      </c>
      <c r="H7" s="2" t="s">
        <v>178</v>
      </c>
      <c r="I7" s="2" t="s">
        <v>16</v>
      </c>
    </row>
    <row r="8" spans="2:25" ht="85.5" x14ac:dyDescent="0.2">
      <c r="B8" s="16" t="s">
        <v>9</v>
      </c>
      <c r="D8" s="2" t="s">
        <v>7</v>
      </c>
      <c r="E8" s="2" t="s">
        <v>49</v>
      </c>
      <c r="F8" s="2" t="s">
        <v>50</v>
      </c>
      <c r="H8" s="6" t="s">
        <v>177</v>
      </c>
      <c r="I8" s="2" t="s">
        <v>45</v>
      </c>
    </row>
    <row r="9" spans="2:25" s="64" customFormat="1" x14ac:dyDescent="0.2">
      <c r="B9" s="57" t="s">
        <v>170</v>
      </c>
      <c r="C9" s="58"/>
      <c r="D9" s="60"/>
      <c r="E9" s="62" t="s">
        <v>171</v>
      </c>
      <c r="F9" s="62" t="s">
        <v>171</v>
      </c>
      <c r="G9" s="58"/>
      <c r="H9" s="63">
        <v>0</v>
      </c>
      <c r="I9" s="7"/>
    </row>
    <row r="10" spans="2:25" ht="24" customHeight="1" thickBot="1" x14ac:dyDescent="0.25">
      <c r="B10" s="17" t="s">
        <v>74</v>
      </c>
      <c r="D10" s="12" t="s">
        <v>21</v>
      </c>
      <c r="E10" s="12" t="s">
        <v>21</v>
      </c>
      <c r="F10" s="12" t="s">
        <v>21</v>
      </c>
      <c r="H10" s="12" t="s">
        <v>21</v>
      </c>
      <c r="I10" s="7"/>
      <c r="K10" s="115"/>
      <c r="L10" s="115"/>
      <c r="M10" s="99"/>
    </row>
    <row r="11" spans="2:25" s="13" customFormat="1" x14ac:dyDescent="0.2">
      <c r="K11" s="116"/>
      <c r="L11" s="116"/>
      <c r="M11" s="99"/>
      <c r="N11" s="97"/>
      <c r="R11" s="20"/>
      <c r="T11" s="20"/>
      <c r="U11" s="20"/>
      <c r="V11" s="20"/>
    </row>
    <row r="12" spans="2:25" x14ac:dyDescent="0.2">
      <c r="B12" s="13"/>
      <c r="D12" s="14" t="s">
        <v>354</v>
      </c>
      <c r="E12" s="95">
        <v>54.493200258337303</v>
      </c>
      <c r="F12" s="94">
        <v>-1.67984834776239</v>
      </c>
      <c r="H12" s="85">
        <v>9.08</v>
      </c>
      <c r="I12" s="14" t="s">
        <v>31</v>
      </c>
      <c r="K12" s="96"/>
      <c r="M12" s="98"/>
      <c r="N12" s="101"/>
    </row>
    <row r="13" spans="2:25" x14ac:dyDescent="0.2">
      <c r="B13" s="13"/>
      <c r="D13" s="14" t="s">
        <v>455</v>
      </c>
      <c r="E13" s="95">
        <v>54.9081596248555</v>
      </c>
      <c r="F13" s="94">
        <v>-2.2694243461903398</v>
      </c>
      <c r="H13" s="85">
        <v>16.399999999999999</v>
      </c>
      <c r="I13" s="14" t="s">
        <v>31</v>
      </c>
      <c r="K13" s="96"/>
      <c r="M13" s="98"/>
      <c r="N13" s="101"/>
    </row>
    <row r="14" spans="2:25" x14ac:dyDescent="0.2">
      <c r="B14" s="13"/>
      <c r="D14" s="14" t="s">
        <v>223</v>
      </c>
      <c r="E14" s="95">
        <v>55.396378961409098</v>
      </c>
      <c r="F14" s="94">
        <v>-1.6210532020280599</v>
      </c>
      <c r="H14" s="85">
        <v>30.85</v>
      </c>
      <c r="I14" s="14" t="s">
        <v>31</v>
      </c>
      <c r="K14" s="96"/>
      <c r="M14" s="98"/>
      <c r="N14" s="101"/>
    </row>
    <row r="15" spans="2:25" x14ac:dyDescent="0.2">
      <c r="B15" s="13"/>
      <c r="D15" s="14" t="s">
        <v>224</v>
      </c>
      <c r="E15" s="95">
        <v>54.819518827373003</v>
      </c>
      <c r="F15" s="94">
        <v>-2.44602733368942</v>
      </c>
      <c r="H15" s="85">
        <v>21.25</v>
      </c>
      <c r="I15" s="14" t="s">
        <v>31</v>
      </c>
      <c r="K15" s="96"/>
      <c r="M15" s="98"/>
      <c r="N15" s="101"/>
    </row>
    <row r="16" spans="2:25" x14ac:dyDescent="0.2">
      <c r="B16" s="13"/>
      <c r="D16" s="14" t="s">
        <v>456</v>
      </c>
      <c r="E16" s="95">
        <v>54.974323238518203</v>
      </c>
      <c r="F16" s="94">
        <v>-2.34476192244805</v>
      </c>
      <c r="H16" s="85">
        <v>13.29</v>
      </c>
      <c r="I16" s="14" t="s">
        <v>31</v>
      </c>
      <c r="K16" s="96"/>
      <c r="M16" s="98"/>
      <c r="N16" s="101"/>
    </row>
    <row r="17" spans="2:14" x14ac:dyDescent="0.2">
      <c r="B17" s="13"/>
      <c r="D17" s="14" t="s">
        <v>355</v>
      </c>
      <c r="E17" s="95">
        <v>54.476268344429499</v>
      </c>
      <c r="F17" s="94">
        <v>-1.64422431781701</v>
      </c>
      <c r="H17" s="85">
        <v>4.97</v>
      </c>
      <c r="I17" s="14" t="s">
        <v>31</v>
      </c>
      <c r="K17" s="96"/>
      <c r="M17" s="98"/>
      <c r="N17" s="101"/>
    </row>
    <row r="18" spans="2:14" x14ac:dyDescent="0.2">
      <c r="B18" s="13"/>
      <c r="D18" s="14" t="s">
        <v>227</v>
      </c>
      <c r="E18" s="95">
        <v>55.598241644855698</v>
      </c>
      <c r="F18" s="94">
        <v>-1.8163318718655499</v>
      </c>
      <c r="H18" s="85">
        <v>54.13</v>
      </c>
      <c r="I18" s="14" t="s">
        <v>505</v>
      </c>
      <c r="K18" s="96"/>
      <c r="M18" s="98"/>
      <c r="N18" s="101"/>
    </row>
    <row r="19" spans="2:14" x14ac:dyDescent="0.2">
      <c r="B19" s="13"/>
      <c r="D19" s="14" t="s">
        <v>457</v>
      </c>
      <c r="E19" s="95">
        <v>55.140983111273698</v>
      </c>
      <c r="F19" s="94">
        <v>-2.2553684808639698</v>
      </c>
      <c r="H19" s="85">
        <v>24.02</v>
      </c>
      <c r="I19" s="14" t="s">
        <v>31</v>
      </c>
      <c r="K19" s="96"/>
      <c r="M19" s="98"/>
      <c r="N19" s="101"/>
    </row>
    <row r="20" spans="2:14" x14ac:dyDescent="0.2">
      <c r="B20" s="13"/>
      <c r="D20" s="14" t="s">
        <v>458</v>
      </c>
      <c r="E20" s="95">
        <v>54.671675471271001</v>
      </c>
      <c r="F20" s="94">
        <v>-1.4922220931407599</v>
      </c>
      <c r="H20" s="85">
        <v>21.79</v>
      </c>
      <c r="I20" s="14" t="s">
        <v>31</v>
      </c>
      <c r="K20" s="96"/>
      <c r="M20" s="98"/>
      <c r="N20" s="101"/>
    </row>
    <row r="21" spans="2:14" x14ac:dyDescent="0.2">
      <c r="B21" s="13"/>
      <c r="D21" s="14" t="s">
        <v>356</v>
      </c>
      <c r="E21" s="95">
        <v>54.5869745452991</v>
      </c>
      <c r="F21" s="94">
        <v>-1.4428769872407501</v>
      </c>
      <c r="H21" s="85">
        <v>10.74</v>
      </c>
      <c r="I21" s="14" t="s">
        <v>31</v>
      </c>
      <c r="K21" s="96"/>
      <c r="M21" s="98"/>
      <c r="N21" s="101"/>
    </row>
    <row r="22" spans="2:14" x14ac:dyDescent="0.2">
      <c r="B22" s="13"/>
      <c r="D22" s="14" t="s">
        <v>233</v>
      </c>
      <c r="E22" s="95">
        <v>55.427179933311102</v>
      </c>
      <c r="F22" s="94">
        <v>-1.60647538492662</v>
      </c>
      <c r="H22" s="85">
        <v>52.28</v>
      </c>
      <c r="I22" s="14" t="s">
        <v>31</v>
      </c>
      <c r="K22" s="96"/>
      <c r="M22" s="98"/>
      <c r="N22" s="101"/>
    </row>
    <row r="23" spans="2:14" x14ac:dyDescent="0.2">
      <c r="B23" s="13"/>
      <c r="D23" s="14" t="s">
        <v>235</v>
      </c>
      <c r="E23" s="95">
        <v>54.732000130107501</v>
      </c>
      <c r="F23" s="94">
        <v>-1.65210020047368</v>
      </c>
      <c r="H23" s="85">
        <v>3.25</v>
      </c>
      <c r="I23" s="14" t="s">
        <v>31</v>
      </c>
      <c r="K23" s="96"/>
      <c r="M23" s="98"/>
      <c r="N23" s="101"/>
    </row>
    <row r="24" spans="2:14" x14ac:dyDescent="0.2">
      <c r="B24" s="13"/>
      <c r="D24" s="14" t="s">
        <v>237</v>
      </c>
      <c r="E24" s="95">
        <v>54.811245949111999</v>
      </c>
      <c r="F24" s="94">
        <v>-1.55639994547993</v>
      </c>
      <c r="H24" s="85">
        <v>75.31</v>
      </c>
      <c r="I24" s="14" t="s">
        <v>31</v>
      </c>
      <c r="K24" s="96"/>
      <c r="M24" s="98"/>
      <c r="N24" s="101"/>
    </row>
    <row r="25" spans="2:14" x14ac:dyDescent="0.2">
      <c r="B25" s="13"/>
      <c r="D25" s="14" t="s">
        <v>240</v>
      </c>
      <c r="E25" s="95">
        <v>54.624922776153497</v>
      </c>
      <c r="F25" s="94">
        <v>-1.82203345686401</v>
      </c>
      <c r="H25" s="85">
        <v>22.49</v>
      </c>
      <c r="I25" s="14" t="s">
        <v>31</v>
      </c>
      <c r="K25" s="96"/>
      <c r="M25" s="98"/>
      <c r="N25" s="101"/>
    </row>
    <row r="26" spans="2:14" x14ac:dyDescent="0.2">
      <c r="B26" s="13"/>
      <c r="D26" s="14" t="s">
        <v>459</v>
      </c>
      <c r="E26" s="95">
        <v>54.739145757666897</v>
      </c>
      <c r="F26" s="94">
        <v>-1.4687653241950001</v>
      </c>
      <c r="H26" s="85">
        <v>20</v>
      </c>
      <c r="I26" s="14" t="s">
        <v>31</v>
      </c>
      <c r="K26" s="96"/>
      <c r="M26" s="98"/>
      <c r="N26" s="101"/>
    </row>
    <row r="27" spans="2:14" x14ac:dyDescent="0.2">
      <c r="B27" s="13"/>
      <c r="D27" s="14" t="s">
        <v>247</v>
      </c>
      <c r="E27" s="95">
        <v>54.618243447384003</v>
      </c>
      <c r="F27" s="94">
        <v>-1.79225284228519</v>
      </c>
      <c r="H27" s="85">
        <v>25.21</v>
      </c>
      <c r="I27" s="14" t="s">
        <v>31</v>
      </c>
      <c r="K27" s="96"/>
      <c r="M27" s="98"/>
      <c r="N27" s="101"/>
    </row>
    <row r="28" spans="2:14" x14ac:dyDescent="0.2">
      <c r="B28" s="13"/>
      <c r="D28" s="14" t="s">
        <v>460</v>
      </c>
      <c r="E28" s="95">
        <v>55.472547029950199</v>
      </c>
      <c r="F28" s="94">
        <v>-1.6036518309121801</v>
      </c>
      <c r="H28" s="85">
        <v>9.07</v>
      </c>
      <c r="I28" s="14" t="s">
        <v>31</v>
      </c>
      <c r="K28" s="96"/>
      <c r="M28" s="98"/>
      <c r="N28" s="101"/>
    </row>
    <row r="29" spans="2:14" x14ac:dyDescent="0.2">
      <c r="B29" s="13"/>
      <c r="D29" s="14" t="s">
        <v>256</v>
      </c>
      <c r="E29" s="95">
        <v>54.842985505301002</v>
      </c>
      <c r="F29" s="94">
        <v>-1.6316524688807299</v>
      </c>
      <c r="H29" s="85">
        <v>7.6</v>
      </c>
      <c r="I29" s="14" t="s">
        <v>31</v>
      </c>
      <c r="K29" s="96"/>
      <c r="M29" s="98"/>
      <c r="N29" s="101"/>
    </row>
    <row r="30" spans="2:14" x14ac:dyDescent="0.2">
      <c r="B30" s="13"/>
      <c r="D30" s="14" t="s">
        <v>263</v>
      </c>
      <c r="E30" s="95">
        <v>55.489900146877901</v>
      </c>
      <c r="F30" s="94">
        <v>-1.6331197900201599</v>
      </c>
      <c r="H30" s="85">
        <v>33.54</v>
      </c>
      <c r="I30" s="14" t="s">
        <v>31</v>
      </c>
      <c r="K30" s="96"/>
      <c r="M30" s="98"/>
      <c r="N30" s="101"/>
    </row>
    <row r="31" spans="2:14" x14ac:dyDescent="0.2">
      <c r="B31" s="13"/>
      <c r="C31" s="18"/>
      <c r="D31" s="14" t="s">
        <v>461</v>
      </c>
      <c r="E31" s="95">
        <v>54.513047207281403</v>
      </c>
      <c r="F31" s="94">
        <v>-1.7214436588511399</v>
      </c>
      <c r="H31" s="85">
        <v>2.72</v>
      </c>
      <c r="I31" s="14" t="s">
        <v>31</v>
      </c>
      <c r="K31" s="96"/>
      <c r="M31" s="98"/>
      <c r="N31" s="101"/>
    </row>
    <row r="32" spans="2:14" x14ac:dyDescent="0.2">
      <c r="B32" s="13"/>
      <c r="D32" s="14" t="s">
        <v>269</v>
      </c>
      <c r="E32" s="95">
        <v>54.702451630271597</v>
      </c>
      <c r="F32" s="94">
        <v>-1.78873722817727</v>
      </c>
      <c r="H32" s="85">
        <v>11.45</v>
      </c>
      <c r="I32" s="14" t="s">
        <v>31</v>
      </c>
      <c r="K32" s="96"/>
      <c r="M32" s="98"/>
      <c r="N32" s="101"/>
    </row>
    <row r="33" spans="2:14" x14ac:dyDescent="0.2">
      <c r="B33" s="13"/>
      <c r="D33" s="14" t="s">
        <v>462</v>
      </c>
      <c r="E33" s="95">
        <v>55.003731490661302</v>
      </c>
      <c r="F33" s="94">
        <v>-2.17987536831895</v>
      </c>
      <c r="H33" s="85">
        <v>17.170000000000002</v>
      </c>
      <c r="I33" s="14" t="s">
        <v>31</v>
      </c>
      <c r="K33" s="96"/>
      <c r="M33" s="98"/>
      <c r="N33" s="101"/>
    </row>
    <row r="34" spans="2:14" x14ac:dyDescent="0.2">
      <c r="B34" s="13"/>
      <c r="D34" s="14" t="s">
        <v>463</v>
      </c>
      <c r="E34" s="95">
        <v>54.727293834888698</v>
      </c>
      <c r="F34" s="94">
        <v>-1.93330439336119</v>
      </c>
      <c r="H34" s="85">
        <v>5.72</v>
      </c>
      <c r="I34" s="14" t="s">
        <v>31</v>
      </c>
      <c r="K34" s="96"/>
      <c r="M34" s="98"/>
      <c r="N34" s="101"/>
    </row>
    <row r="35" spans="2:14" x14ac:dyDescent="0.2">
      <c r="B35" s="13"/>
      <c r="D35" s="14" t="s">
        <v>362</v>
      </c>
      <c r="E35" s="95">
        <v>54.542332232729002</v>
      </c>
      <c r="F35" s="94">
        <v>-1.7280299220428601</v>
      </c>
      <c r="H35" s="85">
        <v>63.76</v>
      </c>
      <c r="I35" s="14" t="s">
        <v>31</v>
      </c>
      <c r="K35" s="96"/>
      <c r="M35" s="98"/>
      <c r="N35" s="101"/>
    </row>
    <row r="36" spans="2:14" x14ac:dyDescent="0.2">
      <c r="B36" s="13"/>
      <c r="D36" s="14" t="s">
        <v>364</v>
      </c>
      <c r="E36" s="95">
        <v>54.456707823239597</v>
      </c>
      <c r="F36" s="94">
        <v>-1.1661214256011301</v>
      </c>
      <c r="H36" s="85">
        <v>16.77</v>
      </c>
      <c r="I36" s="14" t="s">
        <v>31</v>
      </c>
      <c r="K36" s="96"/>
      <c r="M36" s="98"/>
      <c r="N36" s="101"/>
    </row>
    <row r="37" spans="2:14" x14ac:dyDescent="0.2">
      <c r="B37" s="13"/>
      <c r="D37" s="14" t="s">
        <v>365</v>
      </c>
      <c r="E37" s="95">
        <v>54.638076600883402</v>
      </c>
      <c r="F37" s="94">
        <v>-1.2371270104846599</v>
      </c>
      <c r="H37" s="85">
        <v>13.87</v>
      </c>
      <c r="I37" s="14" t="s">
        <v>31</v>
      </c>
      <c r="K37" s="96"/>
      <c r="M37" s="98"/>
      <c r="N37" s="101"/>
    </row>
    <row r="38" spans="2:14" x14ac:dyDescent="0.2">
      <c r="B38" s="13"/>
      <c r="D38" s="14" t="s">
        <v>274</v>
      </c>
      <c r="E38" s="95">
        <v>54.976490880536403</v>
      </c>
      <c r="F38" s="94">
        <v>-2.5292117146544602</v>
      </c>
      <c r="H38" s="85">
        <v>3.54</v>
      </c>
      <c r="I38" s="14" t="s">
        <v>31</v>
      </c>
      <c r="K38" s="96"/>
      <c r="M38" s="98"/>
      <c r="N38" s="101"/>
    </row>
    <row r="39" spans="2:14" x14ac:dyDescent="0.2">
      <c r="B39" s="13"/>
      <c r="D39" s="14" t="s">
        <v>280</v>
      </c>
      <c r="E39" s="95">
        <v>54.671047484032897</v>
      </c>
      <c r="F39" s="94">
        <v>-1.81338220975949</v>
      </c>
      <c r="H39" s="85">
        <v>32.57</v>
      </c>
      <c r="I39" s="14" t="s">
        <v>31</v>
      </c>
      <c r="K39" s="96"/>
      <c r="M39" s="98"/>
      <c r="N39" s="101"/>
    </row>
    <row r="40" spans="2:14" x14ac:dyDescent="0.2">
      <c r="B40" s="13"/>
      <c r="D40" s="14" t="s">
        <v>464</v>
      </c>
      <c r="E40" s="95">
        <v>54.803413763733197</v>
      </c>
      <c r="F40" s="94">
        <v>-1.3381836957843201</v>
      </c>
      <c r="H40" s="85">
        <v>12.85</v>
      </c>
      <c r="I40" s="14" t="s">
        <v>31</v>
      </c>
      <c r="K40" s="96"/>
      <c r="M40" s="98"/>
      <c r="N40" s="101"/>
    </row>
    <row r="41" spans="2:14" x14ac:dyDescent="0.2">
      <c r="B41" s="13"/>
      <c r="D41" s="14" t="s">
        <v>465</v>
      </c>
      <c r="E41" s="95">
        <v>54.975151251875801</v>
      </c>
      <c r="F41" s="94">
        <v>-2.2348790747568801</v>
      </c>
      <c r="H41" s="85">
        <v>33.270000000000003</v>
      </c>
      <c r="I41" s="14" t="s">
        <v>31</v>
      </c>
      <c r="K41" s="96"/>
      <c r="M41" s="98"/>
      <c r="N41" s="101"/>
    </row>
    <row r="42" spans="2:14" x14ac:dyDescent="0.2">
      <c r="B42" s="13"/>
      <c r="D42" s="14" t="s">
        <v>466</v>
      </c>
      <c r="E42" s="95">
        <v>54.988620654390502</v>
      </c>
      <c r="F42" s="94">
        <v>-1.7879131105903101</v>
      </c>
      <c r="H42" s="85">
        <v>19.78</v>
      </c>
      <c r="I42" s="14" t="s">
        <v>31</v>
      </c>
      <c r="K42" s="96"/>
      <c r="M42" s="98"/>
      <c r="N42" s="101"/>
    </row>
    <row r="43" spans="2:14" x14ac:dyDescent="0.2">
      <c r="B43" s="13"/>
      <c r="D43" s="14" t="s">
        <v>467</v>
      </c>
      <c r="E43" s="95">
        <v>55.148435535842196</v>
      </c>
      <c r="F43" s="94">
        <v>-1.6414944595138401</v>
      </c>
      <c r="H43" s="85">
        <v>14.82</v>
      </c>
      <c r="I43" s="14" t="s">
        <v>31</v>
      </c>
      <c r="K43" s="96"/>
      <c r="M43" s="98"/>
      <c r="N43" s="101"/>
    </row>
    <row r="44" spans="2:14" x14ac:dyDescent="0.2">
      <c r="B44" s="13"/>
      <c r="D44" s="14" t="s">
        <v>468</v>
      </c>
      <c r="E44" s="95">
        <v>55.031387809971903</v>
      </c>
      <c r="F44" s="94">
        <v>-2.1248519678947302</v>
      </c>
      <c r="H44" s="85">
        <v>9.83</v>
      </c>
      <c r="I44" s="14" t="s">
        <v>31</v>
      </c>
      <c r="K44" s="96"/>
      <c r="M44" s="98"/>
      <c r="N44" s="101"/>
    </row>
    <row r="45" spans="2:14" x14ac:dyDescent="0.2">
      <c r="B45" s="13"/>
      <c r="D45" s="14" t="s">
        <v>369</v>
      </c>
      <c r="E45" s="95">
        <v>54.455993928026302</v>
      </c>
      <c r="F45" s="94">
        <v>-1.28325534540524</v>
      </c>
      <c r="H45" s="85">
        <v>29.36</v>
      </c>
      <c r="I45" s="14" t="s">
        <v>31</v>
      </c>
      <c r="K45" s="96"/>
      <c r="M45" s="98"/>
      <c r="N45" s="101"/>
    </row>
    <row r="46" spans="2:14" x14ac:dyDescent="0.2">
      <c r="B46" s="13"/>
      <c r="D46" s="14" t="s">
        <v>373</v>
      </c>
      <c r="E46" s="95">
        <v>54.484403492431198</v>
      </c>
      <c r="F46" s="94">
        <v>-1.3405330319745501</v>
      </c>
      <c r="H46" s="85">
        <v>16.940000000000001</v>
      </c>
      <c r="I46" s="14" t="s">
        <v>31</v>
      </c>
      <c r="K46" s="96"/>
      <c r="M46" s="98"/>
      <c r="N46" s="101"/>
    </row>
    <row r="47" spans="2:14" x14ac:dyDescent="0.2">
      <c r="B47" s="13"/>
      <c r="D47" s="14" t="s">
        <v>307</v>
      </c>
      <c r="E47" s="95">
        <v>55.192644543115598</v>
      </c>
      <c r="F47" s="94">
        <v>-1.64741096237462</v>
      </c>
      <c r="H47" s="85">
        <v>3.88</v>
      </c>
      <c r="I47" s="14" t="s">
        <v>31</v>
      </c>
      <c r="K47" s="96"/>
      <c r="M47" s="98"/>
      <c r="N47" s="101"/>
    </row>
    <row r="48" spans="2:14" x14ac:dyDescent="0.2">
      <c r="B48" s="13"/>
      <c r="D48" s="14" t="s">
        <v>469</v>
      </c>
      <c r="E48" s="95">
        <v>55.244177865036001</v>
      </c>
      <c r="F48" s="94">
        <v>-1.7581207495081901</v>
      </c>
      <c r="H48" s="85">
        <v>16.899999999999999</v>
      </c>
      <c r="I48" s="14" t="s">
        <v>31</v>
      </c>
      <c r="K48" s="96"/>
      <c r="M48" s="98"/>
      <c r="N48" s="101"/>
    </row>
    <row r="49" spans="2:14" x14ac:dyDescent="0.2">
      <c r="B49" s="13"/>
      <c r="D49" s="14" t="s">
        <v>374</v>
      </c>
      <c r="E49" s="95">
        <v>54.543817088620997</v>
      </c>
      <c r="F49" s="94">
        <v>-1.3991636910321801</v>
      </c>
      <c r="H49" s="85">
        <v>14.41</v>
      </c>
      <c r="I49" s="14" t="s">
        <v>31</v>
      </c>
      <c r="K49" s="96"/>
      <c r="M49" s="98"/>
      <c r="N49" s="101"/>
    </row>
    <row r="50" spans="2:14" x14ac:dyDescent="0.2">
      <c r="B50" s="13"/>
      <c r="D50" s="14" t="s">
        <v>470</v>
      </c>
      <c r="E50" s="95">
        <v>55.651061061681197</v>
      </c>
      <c r="F50" s="94">
        <v>-1.96124378504056</v>
      </c>
      <c r="H50" s="85">
        <v>11.89</v>
      </c>
      <c r="I50" s="14" t="s">
        <v>31</v>
      </c>
      <c r="K50" s="96"/>
      <c r="M50" s="98"/>
      <c r="N50" s="101"/>
    </row>
    <row r="51" spans="2:14" x14ac:dyDescent="0.2">
      <c r="B51" s="13"/>
      <c r="D51" s="14" t="s">
        <v>376</v>
      </c>
      <c r="E51" s="95">
        <v>54.469479771607297</v>
      </c>
      <c r="F51" s="94">
        <v>-1.6852175222591399</v>
      </c>
      <c r="H51" s="85">
        <v>9.6</v>
      </c>
      <c r="I51" s="14" t="s">
        <v>31</v>
      </c>
      <c r="K51" s="96"/>
      <c r="M51" s="98"/>
      <c r="N51" s="101"/>
    </row>
    <row r="52" spans="2:14" x14ac:dyDescent="0.2">
      <c r="B52" s="13"/>
      <c r="D52" s="14" t="s">
        <v>377</v>
      </c>
      <c r="E52" s="95">
        <v>54.610442447631797</v>
      </c>
      <c r="F52" s="94">
        <v>-2.0424595322978898</v>
      </c>
      <c r="H52" s="85">
        <v>4.5</v>
      </c>
      <c r="I52" s="14" t="s">
        <v>31</v>
      </c>
      <c r="K52" s="96"/>
      <c r="M52" s="98"/>
      <c r="N52" s="101"/>
    </row>
    <row r="53" spans="2:14" x14ac:dyDescent="0.2">
      <c r="B53" s="13"/>
      <c r="D53" s="14" t="s">
        <v>378</v>
      </c>
      <c r="E53" s="95">
        <v>54.619718137879502</v>
      </c>
      <c r="F53" s="94">
        <v>-2.0759807422641599</v>
      </c>
      <c r="H53" s="85">
        <v>11</v>
      </c>
      <c r="I53" s="14" t="s">
        <v>31</v>
      </c>
      <c r="K53" s="96"/>
      <c r="M53" s="98"/>
      <c r="N53" s="101"/>
    </row>
    <row r="54" spans="2:14" x14ac:dyDescent="0.2">
      <c r="B54" s="13"/>
      <c r="D54" s="14" t="s">
        <v>379</v>
      </c>
      <c r="E54" s="95">
        <v>54.524284466511901</v>
      </c>
      <c r="F54" s="94">
        <v>-0.93597202574844696</v>
      </c>
      <c r="H54" s="85">
        <v>31.85</v>
      </c>
      <c r="I54" s="14" t="s">
        <v>31</v>
      </c>
      <c r="K54" s="96"/>
      <c r="M54" s="98"/>
      <c r="N54" s="101"/>
    </row>
    <row r="55" spans="2:14" x14ac:dyDescent="0.2">
      <c r="B55" s="13"/>
      <c r="D55" s="14" t="s">
        <v>471</v>
      </c>
      <c r="E55" s="95">
        <v>54.792236723507898</v>
      </c>
      <c r="F55" s="94">
        <v>-2.34664466589909</v>
      </c>
      <c r="H55" s="85">
        <v>1.56</v>
      </c>
      <c r="I55" s="14" t="s">
        <v>31</v>
      </c>
      <c r="K55" s="96"/>
      <c r="M55" s="98"/>
      <c r="N55" s="101"/>
    </row>
    <row r="56" spans="2:14" x14ac:dyDescent="0.2">
      <c r="B56" s="13"/>
      <c r="D56" s="14" t="s">
        <v>314</v>
      </c>
      <c r="E56" s="95">
        <v>54.610920710596197</v>
      </c>
      <c r="F56" s="94">
        <v>-1.7413054653897599</v>
      </c>
      <c r="H56" s="85">
        <v>10.08</v>
      </c>
      <c r="I56" s="14" t="s">
        <v>31</v>
      </c>
      <c r="K56" s="96"/>
      <c r="M56" s="98"/>
      <c r="N56" s="101"/>
    </row>
    <row r="57" spans="2:14" x14ac:dyDescent="0.2">
      <c r="B57" s="13"/>
      <c r="D57" s="14" t="s">
        <v>315</v>
      </c>
      <c r="E57" s="95">
        <v>54.695841954703099</v>
      </c>
      <c r="F57" s="94">
        <v>-1.69012689267105</v>
      </c>
      <c r="H57" s="85">
        <v>16.2</v>
      </c>
      <c r="I57" s="14" t="s">
        <v>31</v>
      </c>
      <c r="K57" s="96"/>
      <c r="M57" s="98"/>
      <c r="N57" s="101"/>
    </row>
    <row r="58" spans="2:14" x14ac:dyDescent="0.2">
      <c r="B58" s="13"/>
      <c r="D58" s="14" t="s">
        <v>472</v>
      </c>
      <c r="E58" s="95">
        <v>55.721660912748497</v>
      </c>
      <c r="F58" s="94">
        <v>-2.1571369835772898</v>
      </c>
      <c r="H58" s="85">
        <v>16.28</v>
      </c>
      <c r="I58" s="14" t="s">
        <v>31</v>
      </c>
      <c r="K58" s="96"/>
      <c r="M58" s="98"/>
      <c r="N58" s="101"/>
    </row>
    <row r="59" spans="2:14" x14ac:dyDescent="0.2">
      <c r="B59" s="13"/>
      <c r="D59" s="14" t="s">
        <v>473</v>
      </c>
      <c r="E59" s="95">
        <v>55.227860046310198</v>
      </c>
      <c r="F59" s="94">
        <v>-2.1721290941977198</v>
      </c>
      <c r="H59" s="85">
        <v>10.36</v>
      </c>
      <c r="I59" s="14" t="s">
        <v>31</v>
      </c>
      <c r="K59" s="96"/>
      <c r="M59" s="98"/>
      <c r="N59" s="101"/>
    </row>
    <row r="60" spans="2:14" x14ac:dyDescent="0.2">
      <c r="B60" s="13"/>
      <c r="D60" s="14" t="s">
        <v>321</v>
      </c>
      <c r="E60" s="95">
        <v>54.787957786387601</v>
      </c>
      <c r="F60" s="94">
        <v>-1.4847655111215901</v>
      </c>
      <c r="H60" s="85">
        <v>19.47</v>
      </c>
      <c r="I60" s="14" t="s">
        <v>31</v>
      </c>
      <c r="K60" s="96"/>
      <c r="M60" s="98"/>
      <c r="N60" s="101"/>
    </row>
    <row r="61" spans="2:14" x14ac:dyDescent="0.2">
      <c r="B61" s="13"/>
      <c r="D61" s="14" t="s">
        <v>322</v>
      </c>
      <c r="E61" s="95">
        <v>54.8072313228041</v>
      </c>
      <c r="F61" s="94">
        <v>-1.59302043592437</v>
      </c>
      <c r="H61" s="85">
        <v>32.76</v>
      </c>
      <c r="I61" s="14" t="s">
        <v>31</v>
      </c>
      <c r="K61" s="96"/>
      <c r="M61" s="98"/>
      <c r="N61" s="101"/>
    </row>
    <row r="62" spans="2:14" x14ac:dyDescent="0.2">
      <c r="B62" s="13"/>
      <c r="D62" s="14" t="s">
        <v>323</v>
      </c>
      <c r="E62" s="95">
        <v>54.8212669941774</v>
      </c>
      <c r="F62" s="94">
        <v>-1.5900161806339099</v>
      </c>
      <c r="H62" s="85">
        <v>22.54</v>
      </c>
      <c r="I62" s="14" t="s">
        <v>31</v>
      </c>
      <c r="K62" s="96"/>
      <c r="M62" s="98"/>
      <c r="N62" s="101"/>
    </row>
    <row r="63" spans="2:14" x14ac:dyDescent="0.2">
      <c r="B63" s="13"/>
      <c r="D63" s="14" t="s">
        <v>325</v>
      </c>
      <c r="E63" s="95">
        <v>54.628373204655603</v>
      </c>
      <c r="F63" s="94">
        <v>-1.76363894212624</v>
      </c>
      <c r="H63" s="85">
        <v>21.6</v>
      </c>
      <c r="I63" s="14" t="s">
        <v>31</v>
      </c>
      <c r="K63" s="96"/>
      <c r="M63" s="98"/>
      <c r="N63" s="101"/>
    </row>
    <row r="64" spans="2:14" x14ac:dyDescent="0.2">
      <c r="B64" s="13"/>
      <c r="D64" s="14" t="s">
        <v>383</v>
      </c>
      <c r="E64" s="95">
        <v>54.5500609909286</v>
      </c>
      <c r="F64" s="94">
        <v>-1.4741131875273299</v>
      </c>
      <c r="H64" s="85">
        <v>14.47</v>
      </c>
      <c r="I64" s="14" t="s">
        <v>31</v>
      </c>
      <c r="K64" s="96"/>
      <c r="M64" s="98"/>
      <c r="N64" s="101"/>
    </row>
    <row r="65" spans="2:14" x14ac:dyDescent="0.2">
      <c r="B65" s="13"/>
      <c r="D65" s="14" t="s">
        <v>474</v>
      </c>
      <c r="E65" s="95">
        <v>55.369888678844497</v>
      </c>
      <c r="F65" s="94">
        <v>-1.6605762437081999</v>
      </c>
      <c r="H65" s="85">
        <v>28.95</v>
      </c>
      <c r="I65" s="14" t="s">
        <v>31</v>
      </c>
      <c r="K65" s="96"/>
      <c r="M65" s="98"/>
      <c r="N65" s="101"/>
    </row>
    <row r="66" spans="2:14" x14ac:dyDescent="0.2">
      <c r="B66" s="13"/>
      <c r="D66" s="14" t="s">
        <v>475</v>
      </c>
      <c r="E66" s="95">
        <v>54.910208659395899</v>
      </c>
      <c r="F66" s="94">
        <v>-2.0271020127820898</v>
      </c>
      <c r="H66" s="85">
        <v>6.77</v>
      </c>
      <c r="I66" s="14" t="s">
        <v>31</v>
      </c>
      <c r="K66" s="96"/>
      <c r="M66" s="98"/>
      <c r="N66" s="101"/>
    </row>
    <row r="67" spans="2:14" x14ac:dyDescent="0.2">
      <c r="B67" s="13"/>
      <c r="D67" s="14" t="s">
        <v>384</v>
      </c>
      <c r="E67" s="95">
        <v>54.573596973217803</v>
      </c>
      <c r="F67" s="94">
        <v>-1.7814977209585201</v>
      </c>
      <c r="H67" s="85">
        <v>29.03</v>
      </c>
      <c r="I67" s="14" t="s">
        <v>31</v>
      </c>
      <c r="K67" s="96"/>
      <c r="M67" s="98"/>
      <c r="N67" s="101"/>
    </row>
    <row r="68" spans="2:14" x14ac:dyDescent="0.2">
      <c r="B68" s="13"/>
      <c r="D68" s="14" t="s">
        <v>385</v>
      </c>
      <c r="E68" s="95">
        <v>54.553603097976598</v>
      </c>
      <c r="F68" s="94">
        <v>-1.8988301166358399</v>
      </c>
      <c r="H68" s="85">
        <v>4.5</v>
      </c>
      <c r="I68" s="14" t="s">
        <v>31</v>
      </c>
      <c r="K68" s="96"/>
      <c r="M68" s="98"/>
      <c r="N68" s="101"/>
    </row>
    <row r="69" spans="2:14" x14ac:dyDescent="0.2">
      <c r="B69" s="13"/>
      <c r="D69" s="14" t="s">
        <v>476</v>
      </c>
      <c r="E69" s="95">
        <v>55.041626939298702</v>
      </c>
      <c r="F69" s="94">
        <v>-1.86967652010205</v>
      </c>
      <c r="H69" s="85">
        <v>5.86</v>
      </c>
      <c r="I69" s="14" t="s">
        <v>31</v>
      </c>
      <c r="K69" s="96"/>
      <c r="M69" s="98"/>
      <c r="N69" s="101"/>
    </row>
    <row r="70" spans="2:14" x14ac:dyDescent="0.2">
      <c r="B70" s="13"/>
      <c r="D70" s="14" t="s">
        <v>335</v>
      </c>
      <c r="E70" s="95">
        <v>54.736702388373502</v>
      </c>
      <c r="F70" s="94">
        <v>-1.99190129301719</v>
      </c>
      <c r="H70" s="85">
        <v>27.18</v>
      </c>
      <c r="I70" s="14" t="s">
        <v>31</v>
      </c>
      <c r="K70" s="96"/>
      <c r="M70" s="98"/>
      <c r="N70" s="101"/>
    </row>
    <row r="71" spans="2:14" x14ac:dyDescent="0.2">
      <c r="B71" s="13"/>
      <c r="D71" s="14" t="s">
        <v>336</v>
      </c>
      <c r="E71" s="95">
        <v>54.732845467224998</v>
      </c>
      <c r="F71" s="94">
        <v>-1.59165214096437</v>
      </c>
      <c r="H71" s="85">
        <v>5.98</v>
      </c>
      <c r="I71" s="14" t="s">
        <v>31</v>
      </c>
      <c r="K71" s="96"/>
      <c r="M71" s="98"/>
      <c r="N71" s="101"/>
    </row>
    <row r="72" spans="2:14" x14ac:dyDescent="0.2">
      <c r="B72" s="13"/>
      <c r="D72" s="14" t="s">
        <v>386</v>
      </c>
      <c r="E72" s="95">
        <v>54.418662055680301</v>
      </c>
      <c r="F72" s="94">
        <v>-1.26539780314349</v>
      </c>
      <c r="H72" s="85">
        <v>18.89</v>
      </c>
      <c r="I72" s="14" t="s">
        <v>31</v>
      </c>
      <c r="K72" s="96"/>
      <c r="M72" s="98"/>
      <c r="N72" s="101"/>
    </row>
    <row r="73" spans="2:14" x14ac:dyDescent="0.2">
      <c r="B73" s="13"/>
      <c r="D73" s="14" t="s">
        <v>337</v>
      </c>
      <c r="E73" s="95">
        <v>54.520895014388699</v>
      </c>
      <c r="F73" s="94">
        <v>-1.4258553534684699</v>
      </c>
      <c r="H73" s="85">
        <v>34.130000000000003</v>
      </c>
      <c r="I73" s="14" t="s">
        <v>31</v>
      </c>
      <c r="K73" s="96"/>
      <c r="M73" s="98"/>
      <c r="N73" s="101"/>
    </row>
    <row r="74" spans="2:14" x14ac:dyDescent="0.2">
      <c r="B74" s="13"/>
      <c r="D74" s="14" t="s">
        <v>477</v>
      </c>
      <c r="E74" s="95">
        <v>55.3073086721935</v>
      </c>
      <c r="F74" s="94">
        <v>-1.6081011618763199</v>
      </c>
      <c r="H74" s="85">
        <v>9.84</v>
      </c>
      <c r="I74" s="14" t="s">
        <v>31</v>
      </c>
      <c r="K74" s="96"/>
      <c r="M74" s="98"/>
      <c r="N74" s="101"/>
    </row>
    <row r="75" spans="2:14" x14ac:dyDescent="0.2">
      <c r="B75" s="13"/>
      <c r="D75" s="14" t="s">
        <v>478</v>
      </c>
      <c r="E75" s="95">
        <v>55.226853624508699</v>
      </c>
      <c r="F75" s="94">
        <v>-1.6321899211731501</v>
      </c>
      <c r="H75" s="85">
        <v>8.16</v>
      </c>
      <c r="I75" s="14" t="s">
        <v>31</v>
      </c>
      <c r="K75" s="96"/>
      <c r="M75" s="98"/>
      <c r="N75" s="101"/>
    </row>
    <row r="76" spans="2:14" x14ac:dyDescent="0.2">
      <c r="B76" s="13"/>
      <c r="D76" s="14" t="s">
        <v>479</v>
      </c>
      <c r="E76" s="95">
        <v>55.012128134208702</v>
      </c>
      <c r="F76" s="94">
        <v>-2.1356916140981901</v>
      </c>
      <c r="H76" s="85">
        <v>7.52</v>
      </c>
      <c r="I76" s="14" t="s">
        <v>31</v>
      </c>
      <c r="K76" s="96"/>
      <c r="M76" s="98"/>
      <c r="N76" s="101"/>
    </row>
    <row r="77" spans="2:14" x14ac:dyDescent="0.2">
      <c r="B77" s="13"/>
      <c r="D77" s="14" t="s">
        <v>480</v>
      </c>
      <c r="E77" s="95">
        <v>55.084365159038903</v>
      </c>
      <c r="F77" s="94">
        <v>-2.2170975160372599</v>
      </c>
      <c r="H77" s="85">
        <v>1.72</v>
      </c>
      <c r="I77" s="14" t="s">
        <v>31</v>
      </c>
      <c r="K77" s="96"/>
      <c r="M77" s="98"/>
      <c r="N77" s="101"/>
    </row>
    <row r="78" spans="2:14" s="70" customFormat="1" x14ac:dyDescent="0.2">
      <c r="B78" s="73"/>
      <c r="C78" s="73"/>
      <c r="D78" s="76" t="s">
        <v>448</v>
      </c>
      <c r="E78" s="75"/>
      <c r="F78" s="75"/>
      <c r="G78" s="73"/>
      <c r="H78" s="86"/>
      <c r="I78" s="74"/>
      <c r="K78" s="96"/>
      <c r="M78" s="98"/>
      <c r="N78" s="101"/>
    </row>
    <row r="79" spans="2:14" x14ac:dyDescent="0.2">
      <c r="B79" s="13"/>
      <c r="D79" s="14" t="s">
        <v>222</v>
      </c>
      <c r="E79" s="95">
        <v>54.8129971355254</v>
      </c>
      <c r="F79" s="94">
        <v>-2.2334220193718899</v>
      </c>
      <c r="H79" s="69">
        <v>1.7286754370970359</v>
      </c>
      <c r="I79" s="14" t="s">
        <v>31</v>
      </c>
      <c r="K79" s="96"/>
      <c r="M79" s="98"/>
      <c r="N79" s="100"/>
    </row>
    <row r="80" spans="2:14" x14ac:dyDescent="0.2">
      <c r="B80" s="13"/>
      <c r="D80" s="14" t="s">
        <v>225</v>
      </c>
      <c r="E80" s="95">
        <v>55.349878715850998</v>
      </c>
      <c r="F80" s="94">
        <v>-2.1257286925243299</v>
      </c>
      <c r="H80" s="69">
        <v>0.70330349591140273</v>
      </c>
      <c r="I80" s="14" t="s">
        <v>29</v>
      </c>
      <c r="K80" s="96"/>
      <c r="M80" s="98"/>
      <c r="N80" s="100"/>
    </row>
    <row r="81" spans="2:14" x14ac:dyDescent="0.2">
      <c r="B81" s="13"/>
      <c r="D81" s="14" t="s">
        <v>481</v>
      </c>
      <c r="E81" s="95">
        <v>54.548993372392601</v>
      </c>
      <c r="F81" s="94">
        <v>-1.60737101462915</v>
      </c>
      <c r="H81" s="69">
        <v>0.13995482870053613</v>
      </c>
      <c r="I81" s="14" t="s">
        <v>31</v>
      </c>
      <c r="K81" s="96"/>
      <c r="M81" s="98"/>
      <c r="N81" s="100"/>
    </row>
    <row r="82" spans="2:14" x14ac:dyDescent="0.2">
      <c r="B82" s="13"/>
      <c r="D82" s="14" t="s">
        <v>482</v>
      </c>
      <c r="E82" s="95">
        <v>55.0527254591154</v>
      </c>
      <c r="F82" s="94">
        <v>-2.1288007123795301</v>
      </c>
      <c r="H82" s="69">
        <v>6.4257336154637468</v>
      </c>
      <c r="I82" s="14" t="s">
        <v>31</v>
      </c>
      <c r="K82" s="96"/>
      <c r="M82" s="98"/>
      <c r="N82" s="100"/>
    </row>
    <row r="83" spans="2:14" x14ac:dyDescent="0.2">
      <c r="B83" s="13"/>
      <c r="D83" s="14" t="s">
        <v>226</v>
      </c>
      <c r="E83" s="95">
        <v>55.124416092995503</v>
      </c>
      <c r="F83" s="94">
        <v>-1.5821229339234999</v>
      </c>
      <c r="H83" s="69">
        <v>0.81324271451518193</v>
      </c>
      <c r="I83" s="14" t="s">
        <v>29</v>
      </c>
      <c r="K83" s="96"/>
      <c r="M83" s="98"/>
      <c r="N83" s="100"/>
    </row>
    <row r="84" spans="2:14" x14ac:dyDescent="0.2">
      <c r="B84" s="13"/>
      <c r="D84" s="14" t="s">
        <v>228</v>
      </c>
      <c r="E84" s="95">
        <v>55.103465633901102</v>
      </c>
      <c r="F84" s="94">
        <v>-1.83767687933472</v>
      </c>
      <c r="H84" s="69">
        <v>1.9421792779828644</v>
      </c>
      <c r="I84" s="14" t="s">
        <v>31</v>
      </c>
      <c r="K84" s="96"/>
      <c r="M84" s="98"/>
      <c r="N84" s="100"/>
    </row>
    <row r="85" spans="2:14" x14ac:dyDescent="0.2">
      <c r="B85" s="13"/>
      <c r="D85" s="14" t="s">
        <v>229</v>
      </c>
      <c r="E85" s="95">
        <v>55.073348907772697</v>
      </c>
      <c r="F85" s="94">
        <v>-1.72858150685265</v>
      </c>
      <c r="H85" s="69">
        <v>0.59346606498020671</v>
      </c>
      <c r="I85" s="14" t="s">
        <v>31</v>
      </c>
      <c r="K85" s="96"/>
      <c r="M85" s="98"/>
      <c r="N85" s="100"/>
    </row>
    <row r="86" spans="2:14" x14ac:dyDescent="0.2">
      <c r="B86" s="13"/>
      <c r="D86" s="14" t="s">
        <v>230</v>
      </c>
      <c r="E86" s="95">
        <v>55.093543890177997</v>
      </c>
      <c r="F86" s="94">
        <v>-2.1934251208942399</v>
      </c>
      <c r="H86" s="69">
        <v>1.8525262374352036</v>
      </c>
      <c r="I86" s="14" t="s">
        <v>31</v>
      </c>
      <c r="K86" s="96"/>
      <c r="M86" s="98"/>
      <c r="N86" s="100"/>
    </row>
    <row r="87" spans="2:14" x14ac:dyDescent="0.2">
      <c r="B87" s="13"/>
      <c r="D87" s="14" t="s">
        <v>231</v>
      </c>
      <c r="E87" s="95">
        <v>54.847692595374198</v>
      </c>
      <c r="F87" s="94">
        <v>-2.0503723794453101</v>
      </c>
      <c r="H87" s="69">
        <v>2.7163583734939492</v>
      </c>
      <c r="I87" s="14" t="s">
        <v>31</v>
      </c>
      <c r="K87" s="96"/>
      <c r="M87" s="98"/>
      <c r="N87" s="100"/>
    </row>
    <row r="88" spans="2:14" x14ac:dyDescent="0.2">
      <c r="B88" s="13"/>
      <c r="D88" s="14" t="s">
        <v>357</v>
      </c>
      <c r="E88" s="95">
        <v>54.595522498286897</v>
      </c>
      <c r="F88" s="94">
        <v>-1.69316152374107</v>
      </c>
      <c r="H88" s="69">
        <v>2.2195180894185413</v>
      </c>
      <c r="I88" s="14" t="s">
        <v>31</v>
      </c>
      <c r="K88" s="96"/>
      <c r="M88" s="98"/>
      <c r="N88" s="100"/>
    </row>
    <row r="89" spans="2:14" x14ac:dyDescent="0.2">
      <c r="B89" s="13"/>
      <c r="D89" s="14" t="s">
        <v>232</v>
      </c>
      <c r="E89" s="95">
        <v>55.173894348305602</v>
      </c>
      <c r="F89" s="94">
        <v>-1.6243247634606901</v>
      </c>
      <c r="H89" s="69">
        <v>7.8551155062886277E-2</v>
      </c>
      <c r="I89" s="14" t="s">
        <v>31</v>
      </c>
      <c r="K89" s="96"/>
      <c r="M89" s="98"/>
      <c r="N89" s="100"/>
    </row>
    <row r="90" spans="2:14" x14ac:dyDescent="0.2">
      <c r="B90" s="13"/>
      <c r="D90" s="14" t="s">
        <v>234</v>
      </c>
      <c r="E90" s="95">
        <v>55.670627416698203</v>
      </c>
      <c r="F90" s="94">
        <v>-2.0060582500009998</v>
      </c>
      <c r="H90" s="69">
        <v>3.0448513389415197</v>
      </c>
      <c r="I90" s="14" t="s">
        <v>33</v>
      </c>
      <c r="K90" s="96"/>
      <c r="M90" s="98"/>
      <c r="N90" s="100"/>
    </row>
    <row r="91" spans="2:14" x14ac:dyDescent="0.2">
      <c r="B91" s="13"/>
      <c r="D91" s="14" t="s">
        <v>358</v>
      </c>
      <c r="E91" s="95">
        <v>54.6490367197231</v>
      </c>
      <c r="F91" s="94">
        <v>-1.50717989340226</v>
      </c>
      <c r="H91" s="69">
        <v>2.0272960906239317</v>
      </c>
      <c r="I91" s="14" t="s">
        <v>31</v>
      </c>
      <c r="K91" s="96"/>
      <c r="M91" s="98"/>
      <c r="N91" s="100"/>
    </row>
    <row r="92" spans="2:14" x14ac:dyDescent="0.2">
      <c r="B92" s="13"/>
      <c r="D92" s="14" t="s">
        <v>236</v>
      </c>
      <c r="E92" s="95">
        <v>55.634303784201698</v>
      </c>
      <c r="F92" s="94">
        <v>-2.1740201161303898</v>
      </c>
      <c r="H92" s="69">
        <v>2.3908570518734593</v>
      </c>
      <c r="I92" s="14" t="s">
        <v>33</v>
      </c>
      <c r="K92" s="96"/>
      <c r="M92" s="98"/>
      <c r="N92" s="100"/>
    </row>
    <row r="93" spans="2:14" x14ac:dyDescent="0.2">
      <c r="B93" s="13"/>
      <c r="D93" s="14" t="s">
        <v>238</v>
      </c>
      <c r="E93" s="95">
        <v>54.935340581249598</v>
      </c>
      <c r="F93" s="94">
        <v>-1.9396730860915601</v>
      </c>
      <c r="H93" s="69">
        <v>1.1165836407566705</v>
      </c>
      <c r="I93" s="14" t="s">
        <v>31</v>
      </c>
      <c r="K93" s="96"/>
      <c r="M93" s="98"/>
      <c r="N93" s="100"/>
    </row>
    <row r="94" spans="2:14" x14ac:dyDescent="0.2">
      <c r="B94" s="13"/>
      <c r="D94" s="14" t="s">
        <v>239</v>
      </c>
      <c r="E94" s="95">
        <v>54.735097163287499</v>
      </c>
      <c r="F94" s="94">
        <v>-2.1196040045948901</v>
      </c>
      <c r="H94" s="69">
        <v>0.38131564193834944</v>
      </c>
      <c r="I94" s="14" t="s">
        <v>29</v>
      </c>
      <c r="K94" s="96"/>
      <c r="M94" s="98"/>
      <c r="N94" s="100"/>
    </row>
    <row r="95" spans="2:14" x14ac:dyDescent="0.2">
      <c r="B95" s="13"/>
      <c r="D95" s="14" t="s">
        <v>241</v>
      </c>
      <c r="E95" s="95">
        <v>55.316487272118401</v>
      </c>
      <c r="F95" s="94">
        <v>-2.3696898660859</v>
      </c>
      <c r="H95" s="69">
        <v>2.9356712212497067</v>
      </c>
      <c r="I95" s="14" t="s">
        <v>31</v>
      </c>
      <c r="K95" s="96"/>
      <c r="M95" s="98"/>
      <c r="N95" s="100"/>
    </row>
    <row r="96" spans="2:14" x14ac:dyDescent="0.2">
      <c r="B96" s="13"/>
      <c r="D96" s="14" t="s">
        <v>359</v>
      </c>
      <c r="E96" s="95">
        <v>54.5122597928967</v>
      </c>
      <c r="F96" s="94">
        <v>-1.7476599942259301</v>
      </c>
      <c r="H96" s="69">
        <v>2.7983022311057093</v>
      </c>
      <c r="I96" s="14" t="s">
        <v>31</v>
      </c>
      <c r="K96" s="96"/>
      <c r="M96" s="98"/>
      <c r="N96" s="100"/>
    </row>
    <row r="97" spans="2:14" x14ac:dyDescent="0.2">
      <c r="B97" s="13"/>
      <c r="D97" s="14" t="s">
        <v>242</v>
      </c>
      <c r="E97" s="95">
        <v>55.118693808256403</v>
      </c>
      <c r="F97" s="94">
        <v>-1.9457324637775999</v>
      </c>
      <c r="H97" s="69">
        <v>0.47804857343974394</v>
      </c>
      <c r="I97" s="14" t="s">
        <v>31</v>
      </c>
      <c r="K97" s="96"/>
      <c r="M97" s="98"/>
      <c r="N97" s="100"/>
    </row>
    <row r="98" spans="2:14" x14ac:dyDescent="0.2">
      <c r="B98" s="13"/>
      <c r="D98" s="14" t="s">
        <v>483</v>
      </c>
      <c r="E98" s="95">
        <v>54.437300933578499</v>
      </c>
      <c r="F98" s="94">
        <v>-1.2193978552746301</v>
      </c>
      <c r="H98" s="69">
        <v>6.6344109445169348</v>
      </c>
      <c r="I98" s="14" t="s">
        <v>31</v>
      </c>
      <c r="K98" s="96"/>
      <c r="M98" s="98"/>
      <c r="N98" s="100"/>
    </row>
    <row r="99" spans="2:14" x14ac:dyDescent="0.2">
      <c r="B99" s="13"/>
      <c r="D99" s="14" t="s">
        <v>243</v>
      </c>
      <c r="E99" s="95">
        <v>54.899276846912102</v>
      </c>
      <c r="F99" s="94">
        <v>-1.68315789388565</v>
      </c>
      <c r="H99" s="69">
        <v>2.5574259733635958</v>
      </c>
      <c r="I99" s="14" t="s">
        <v>31</v>
      </c>
      <c r="K99" s="96"/>
      <c r="M99" s="98"/>
      <c r="N99" s="100"/>
    </row>
    <row r="100" spans="2:14" x14ac:dyDescent="0.2">
      <c r="B100" s="13"/>
      <c r="D100" s="14" t="s">
        <v>484</v>
      </c>
      <c r="E100" s="95">
        <v>55.551794218833003</v>
      </c>
      <c r="F100" s="94">
        <v>-1.9100799448101</v>
      </c>
      <c r="H100" s="69">
        <v>4.3298550138439715</v>
      </c>
      <c r="I100" s="14" t="s">
        <v>31</v>
      </c>
      <c r="K100" s="96"/>
      <c r="M100" s="98"/>
      <c r="N100" s="100"/>
    </row>
    <row r="101" spans="2:14" x14ac:dyDescent="0.2">
      <c r="B101" s="13"/>
      <c r="D101" s="14" t="s">
        <v>244</v>
      </c>
      <c r="E101" s="95">
        <v>54.979277634657599</v>
      </c>
      <c r="F101" s="94">
        <v>-2.26872976044403</v>
      </c>
      <c r="H101" s="69">
        <v>0.81637886655798408</v>
      </c>
      <c r="I101" s="14" t="s">
        <v>31</v>
      </c>
      <c r="K101" s="96"/>
      <c r="M101" s="98"/>
      <c r="N101" s="100"/>
    </row>
    <row r="102" spans="2:14" x14ac:dyDescent="0.2">
      <c r="B102" s="13"/>
      <c r="D102" s="14" t="s">
        <v>245</v>
      </c>
      <c r="E102" s="95">
        <v>54.943145071184901</v>
      </c>
      <c r="F102" s="94">
        <v>-1.8005455241489301</v>
      </c>
      <c r="H102" s="69">
        <v>1.0103739342826894</v>
      </c>
      <c r="I102" s="14" t="s">
        <v>31</v>
      </c>
      <c r="K102" s="96"/>
      <c r="M102" s="98"/>
      <c r="N102" s="100"/>
    </row>
    <row r="103" spans="2:14" x14ac:dyDescent="0.2">
      <c r="B103" s="13"/>
      <c r="D103" s="14" t="s">
        <v>246</v>
      </c>
      <c r="E103" s="95">
        <v>54.928251495550398</v>
      </c>
      <c r="F103" s="94">
        <v>-2.5019249948717999</v>
      </c>
      <c r="H103" s="69">
        <v>0.56269684654951468</v>
      </c>
      <c r="I103" s="14" t="s">
        <v>31</v>
      </c>
      <c r="K103" s="96"/>
      <c r="M103" s="98"/>
      <c r="N103" s="100"/>
    </row>
    <row r="104" spans="2:14" x14ac:dyDescent="0.2">
      <c r="B104" s="13"/>
      <c r="D104" s="14" t="s">
        <v>248</v>
      </c>
      <c r="E104" s="95">
        <v>55.069682796610202</v>
      </c>
      <c r="F104" s="94">
        <v>-2.0741573410480498</v>
      </c>
      <c r="H104" s="69">
        <v>1.5524756306352323</v>
      </c>
      <c r="I104" s="14" t="s">
        <v>31</v>
      </c>
      <c r="K104" s="96"/>
      <c r="M104" s="98"/>
      <c r="N104" s="100"/>
    </row>
    <row r="105" spans="2:14" x14ac:dyDescent="0.2">
      <c r="B105" s="13"/>
      <c r="D105" s="14" t="s">
        <v>249</v>
      </c>
      <c r="E105" s="95">
        <v>55.646559018994203</v>
      </c>
      <c r="F105" s="94">
        <v>-2.2338472725602099</v>
      </c>
      <c r="H105" s="69">
        <v>5.1728742066783449</v>
      </c>
      <c r="I105" s="14" t="s">
        <v>31</v>
      </c>
      <c r="K105" s="96"/>
      <c r="M105" s="98"/>
      <c r="N105" s="100"/>
    </row>
    <row r="106" spans="2:14" x14ac:dyDescent="0.2">
      <c r="B106" s="13"/>
      <c r="D106" s="14" t="s">
        <v>250</v>
      </c>
      <c r="E106" s="95">
        <v>55.636614042894202</v>
      </c>
      <c r="F106" s="94">
        <v>-2.1293792683247599</v>
      </c>
      <c r="H106" s="69">
        <v>1.4735299521102512</v>
      </c>
      <c r="I106" s="14" t="s">
        <v>31</v>
      </c>
      <c r="K106" s="96"/>
      <c r="M106" s="98"/>
      <c r="N106" s="100"/>
    </row>
    <row r="107" spans="2:14" x14ac:dyDescent="0.2">
      <c r="B107" s="13"/>
      <c r="D107" s="14" t="s">
        <v>251</v>
      </c>
      <c r="E107" s="95">
        <v>55.042722360105103</v>
      </c>
      <c r="F107" s="94">
        <v>-1.82573197088327</v>
      </c>
      <c r="H107" s="69">
        <v>0.93986997284128926</v>
      </c>
      <c r="I107" s="14" t="s">
        <v>31</v>
      </c>
      <c r="K107" s="96"/>
      <c r="M107" s="98"/>
      <c r="N107" s="100"/>
    </row>
    <row r="108" spans="2:14" x14ac:dyDescent="0.2">
      <c r="B108" s="13"/>
      <c r="D108" s="14" t="s">
        <v>360</v>
      </c>
      <c r="E108" s="95">
        <v>54.564809239579802</v>
      </c>
      <c r="F108" s="94">
        <v>-1.66393075481353</v>
      </c>
      <c r="H108" s="69">
        <v>1.7577380083492826</v>
      </c>
      <c r="I108" s="14" t="s">
        <v>31</v>
      </c>
      <c r="K108" s="96"/>
      <c r="M108" s="98"/>
      <c r="N108" s="100"/>
    </row>
    <row r="109" spans="2:14" x14ac:dyDescent="0.2">
      <c r="B109" s="13"/>
      <c r="D109" s="14" t="s">
        <v>252</v>
      </c>
      <c r="E109" s="95">
        <v>55.423249319238799</v>
      </c>
      <c r="F109" s="94">
        <v>-1.6787787727258301</v>
      </c>
      <c r="H109" s="69">
        <v>0.88410085660356852</v>
      </c>
      <c r="I109" s="14" t="s">
        <v>31</v>
      </c>
      <c r="K109" s="96"/>
      <c r="M109" s="98"/>
      <c r="N109" s="100"/>
    </row>
    <row r="110" spans="2:14" x14ac:dyDescent="0.2">
      <c r="B110" s="13"/>
      <c r="D110" s="14" t="s">
        <v>253</v>
      </c>
      <c r="E110" s="95">
        <v>55.664953722938002</v>
      </c>
      <c r="F110" s="94">
        <v>-2.2076491095937198</v>
      </c>
      <c r="H110" s="69">
        <v>0.98234325162969605</v>
      </c>
      <c r="I110" s="14" t="s">
        <v>31</v>
      </c>
      <c r="K110" s="96"/>
      <c r="M110" s="98"/>
      <c r="N110" s="100"/>
    </row>
    <row r="111" spans="2:14" x14ac:dyDescent="0.2">
      <c r="D111" s="14" t="s">
        <v>254</v>
      </c>
      <c r="E111" s="95">
        <v>54.699510575338799</v>
      </c>
      <c r="F111" s="94">
        <v>-1.54280015214324</v>
      </c>
      <c r="H111" s="69">
        <v>0.71643064869516393</v>
      </c>
      <c r="I111" s="14" t="s">
        <v>31</v>
      </c>
      <c r="K111" s="96"/>
      <c r="M111" s="98"/>
      <c r="N111" s="100"/>
    </row>
    <row r="112" spans="2:14" x14ac:dyDescent="0.2">
      <c r="D112" s="14" t="s">
        <v>361</v>
      </c>
      <c r="E112" s="95">
        <v>54.485521983243899</v>
      </c>
      <c r="F112" s="94">
        <v>-1.74683577881827</v>
      </c>
      <c r="H112" s="69">
        <v>2.4129926561424391</v>
      </c>
      <c r="I112" s="14" t="s">
        <v>31</v>
      </c>
      <c r="K112" s="96"/>
      <c r="M112" s="98"/>
      <c r="N112" s="100"/>
    </row>
    <row r="113" spans="4:14" x14ac:dyDescent="0.2">
      <c r="D113" s="14" t="s">
        <v>255</v>
      </c>
      <c r="E113" s="95">
        <v>55.176557807461997</v>
      </c>
      <c r="F113" s="94">
        <v>-2.1465658143142701</v>
      </c>
      <c r="H113" s="69">
        <v>1.0625334419413948</v>
      </c>
      <c r="I113" s="14" t="s">
        <v>31</v>
      </c>
      <c r="K113" s="96"/>
      <c r="M113" s="98"/>
      <c r="N113" s="100"/>
    </row>
    <row r="114" spans="4:14" x14ac:dyDescent="0.2">
      <c r="D114" s="14" t="s">
        <v>257</v>
      </c>
      <c r="E114" s="95">
        <v>54.8427771215364</v>
      </c>
      <c r="F114" s="94">
        <v>-1.9788160157238099</v>
      </c>
      <c r="H114" s="69">
        <v>3.0334860645102495</v>
      </c>
      <c r="I114" s="14" t="s">
        <v>31</v>
      </c>
      <c r="K114" s="96"/>
      <c r="M114" s="98"/>
      <c r="N114" s="100"/>
    </row>
    <row r="115" spans="4:14" x14ac:dyDescent="0.2">
      <c r="D115" s="14" t="s">
        <v>258</v>
      </c>
      <c r="E115" s="95">
        <v>55.4638835180087</v>
      </c>
      <c r="F115" s="94">
        <v>-1.8208626659861</v>
      </c>
      <c r="H115" s="69">
        <v>3.8501488855433954</v>
      </c>
      <c r="I115" s="14" t="s">
        <v>31</v>
      </c>
      <c r="K115" s="96"/>
      <c r="M115" s="98"/>
      <c r="N115" s="100"/>
    </row>
    <row r="116" spans="4:14" x14ac:dyDescent="0.2">
      <c r="D116" s="14" t="s">
        <v>259</v>
      </c>
      <c r="E116" s="95">
        <v>55.524549474108802</v>
      </c>
      <c r="F116" s="94">
        <v>-1.7308585829977201</v>
      </c>
      <c r="H116" s="69">
        <v>1.4231358865606814</v>
      </c>
      <c r="I116" s="14" t="s">
        <v>31</v>
      </c>
      <c r="K116" s="96"/>
      <c r="M116" s="98"/>
      <c r="N116" s="100"/>
    </row>
    <row r="117" spans="4:14" x14ac:dyDescent="0.2">
      <c r="D117" s="14" t="s">
        <v>260</v>
      </c>
      <c r="E117" s="95">
        <v>55.231121072336499</v>
      </c>
      <c r="F117" s="94">
        <v>-2.1004324002767301</v>
      </c>
      <c r="H117" s="69">
        <v>2.9818425806807869</v>
      </c>
      <c r="I117" s="14" t="s">
        <v>31</v>
      </c>
      <c r="K117" s="96"/>
      <c r="M117" s="98"/>
      <c r="N117" s="100"/>
    </row>
    <row r="118" spans="4:14" x14ac:dyDescent="0.2">
      <c r="D118" s="14" t="s">
        <v>261</v>
      </c>
      <c r="E118" s="95">
        <v>55.231656339627001</v>
      </c>
      <c r="F118" s="94">
        <v>-2.10502480300309</v>
      </c>
      <c r="H118" s="69">
        <v>0.19363732442757384</v>
      </c>
      <c r="I118" s="14" t="s">
        <v>29</v>
      </c>
      <c r="K118" s="96"/>
      <c r="M118" s="98"/>
      <c r="N118" s="100"/>
    </row>
    <row r="119" spans="4:14" x14ac:dyDescent="0.2">
      <c r="D119" s="14" t="s">
        <v>262</v>
      </c>
      <c r="E119" s="95">
        <v>54.548742571023098</v>
      </c>
      <c r="F119" s="94">
        <v>-1.37438742658229</v>
      </c>
      <c r="G119" s="18"/>
      <c r="H119" s="69">
        <v>0.77613411990245029</v>
      </c>
      <c r="I119" s="14" t="s">
        <v>31</v>
      </c>
      <c r="K119" s="96"/>
      <c r="M119" s="98"/>
      <c r="N119" s="100"/>
    </row>
    <row r="120" spans="4:14" x14ac:dyDescent="0.2">
      <c r="D120" s="14" t="s">
        <v>485</v>
      </c>
      <c r="E120" s="95">
        <v>54.474961760844401</v>
      </c>
      <c r="F120" s="94">
        <v>-1.5051211912666</v>
      </c>
      <c r="H120" s="69">
        <v>0.63412797282249744</v>
      </c>
      <c r="I120" s="14" t="s">
        <v>29</v>
      </c>
      <c r="K120" s="96"/>
      <c r="M120" s="98"/>
      <c r="N120" s="100"/>
    </row>
    <row r="121" spans="4:14" x14ac:dyDescent="0.2">
      <c r="D121" s="14" t="s">
        <v>264</v>
      </c>
      <c r="E121" s="95">
        <v>55.648961051809003</v>
      </c>
      <c r="F121" s="94">
        <v>-2.1190284888891999</v>
      </c>
      <c r="H121" s="69">
        <v>0.94783817087146383</v>
      </c>
      <c r="I121" s="14" t="s">
        <v>29</v>
      </c>
      <c r="K121" s="96"/>
      <c r="M121" s="98"/>
      <c r="N121" s="100"/>
    </row>
    <row r="122" spans="4:14" x14ac:dyDescent="0.2">
      <c r="D122" s="14" t="s">
        <v>265</v>
      </c>
      <c r="E122" s="95">
        <v>55.176683836000201</v>
      </c>
      <c r="F122" s="94">
        <v>-2.4358640879035298</v>
      </c>
      <c r="H122" s="69">
        <v>4.9360439276628991</v>
      </c>
      <c r="I122" s="14" t="s">
        <v>31</v>
      </c>
      <c r="K122" s="96"/>
      <c r="M122" s="98"/>
      <c r="N122" s="100"/>
    </row>
    <row r="123" spans="4:14" x14ac:dyDescent="0.2">
      <c r="D123" s="14" t="s">
        <v>266</v>
      </c>
      <c r="E123" s="95">
        <v>54.940672398571401</v>
      </c>
      <c r="F123" s="94">
        <v>-2.49710049494804</v>
      </c>
      <c r="H123" s="69">
        <v>0.60058351382938702</v>
      </c>
      <c r="I123" s="14" t="s">
        <v>31</v>
      </c>
      <c r="K123" s="96"/>
      <c r="M123" s="98"/>
      <c r="N123" s="100"/>
    </row>
    <row r="124" spans="4:14" x14ac:dyDescent="0.2">
      <c r="D124" s="14" t="s">
        <v>267</v>
      </c>
      <c r="E124" s="95">
        <v>55.050182728182399</v>
      </c>
      <c r="F124" s="94">
        <v>-1.9109372824734701</v>
      </c>
      <c r="H124" s="69">
        <v>0.70022349924593386</v>
      </c>
      <c r="I124" s="14" t="s">
        <v>31</v>
      </c>
      <c r="K124" s="96"/>
      <c r="M124" s="98"/>
      <c r="N124" s="100"/>
    </row>
    <row r="125" spans="4:14" x14ac:dyDescent="0.2">
      <c r="D125" s="14" t="s">
        <v>268</v>
      </c>
      <c r="E125" s="95">
        <v>55.654291311055097</v>
      </c>
      <c r="F125" s="94">
        <v>-1.8930810667490601</v>
      </c>
      <c r="H125" s="69">
        <v>2.1489639642918754</v>
      </c>
      <c r="I125" s="14" t="s">
        <v>31</v>
      </c>
      <c r="K125" s="96"/>
      <c r="M125" s="98"/>
      <c r="N125" s="100"/>
    </row>
    <row r="126" spans="4:14" x14ac:dyDescent="0.2">
      <c r="D126" s="14" t="s">
        <v>270</v>
      </c>
      <c r="E126" s="95">
        <v>55.237975131581699</v>
      </c>
      <c r="F126" s="94">
        <v>-1.9203646102124801</v>
      </c>
      <c r="H126" s="69">
        <v>8.2987424754674508E-2</v>
      </c>
      <c r="I126" s="102" t="s">
        <v>31</v>
      </c>
      <c r="K126" s="96"/>
      <c r="M126" s="98"/>
      <c r="N126" s="100"/>
    </row>
    <row r="127" spans="4:14" x14ac:dyDescent="0.2">
      <c r="D127" s="14" t="s">
        <v>271</v>
      </c>
      <c r="E127" s="95">
        <v>55.237033296738097</v>
      </c>
      <c r="F127" s="94">
        <v>-1.92297683692504</v>
      </c>
      <c r="H127" s="69">
        <v>0.27662474918224839</v>
      </c>
      <c r="I127" s="14" t="s">
        <v>29</v>
      </c>
      <c r="K127" s="96"/>
      <c r="M127" s="98"/>
      <c r="N127" s="100"/>
    </row>
    <row r="128" spans="4:14" x14ac:dyDescent="0.2">
      <c r="D128" s="14" t="s">
        <v>486</v>
      </c>
      <c r="E128" s="95">
        <v>55.418988261728202</v>
      </c>
      <c r="F128" s="94">
        <v>-1.8947268706659099</v>
      </c>
      <c r="H128" s="69">
        <v>5.6370150835783024</v>
      </c>
      <c r="I128" s="14" t="s">
        <v>31</v>
      </c>
      <c r="K128" s="96"/>
      <c r="M128" s="98"/>
      <c r="N128" s="100"/>
    </row>
    <row r="129" spans="4:14" x14ac:dyDescent="0.2">
      <c r="D129" s="14" t="s">
        <v>487</v>
      </c>
      <c r="E129" s="95">
        <v>54.597867765321901</v>
      </c>
      <c r="F129" s="94">
        <v>-2.08197604975746</v>
      </c>
      <c r="H129" s="69">
        <v>2.7662474918224839E-2</v>
      </c>
      <c r="I129" s="14" t="s">
        <v>29</v>
      </c>
      <c r="K129" s="96"/>
      <c r="M129" s="98"/>
      <c r="N129" s="100"/>
    </row>
    <row r="130" spans="4:14" x14ac:dyDescent="0.2">
      <c r="D130" s="14" t="s">
        <v>502</v>
      </c>
      <c r="E130" s="95">
        <v>54.599145</v>
      </c>
      <c r="F130" s="94">
        <v>-2.0811356000000001</v>
      </c>
      <c r="G130" s="103"/>
      <c r="H130" s="69">
        <v>2.7662474918224839E-2</v>
      </c>
      <c r="I130" s="14" t="s">
        <v>29</v>
      </c>
      <c r="J130" s="104"/>
      <c r="K130" s="96"/>
      <c r="M130" s="98"/>
      <c r="N130" s="100"/>
    </row>
    <row r="131" spans="4:14" x14ac:dyDescent="0.2">
      <c r="D131" s="14" t="s">
        <v>363</v>
      </c>
      <c r="E131" s="95">
        <v>54.636595957229702</v>
      </c>
      <c r="F131" s="94">
        <v>-1.19848391156594</v>
      </c>
      <c r="H131" s="69">
        <v>0.33971635323586397</v>
      </c>
      <c r="I131" s="14" t="s">
        <v>31</v>
      </c>
      <c r="J131" s="104"/>
      <c r="K131" s="96"/>
      <c r="M131" s="98"/>
      <c r="N131" s="100"/>
    </row>
    <row r="132" spans="4:14" x14ac:dyDescent="0.2">
      <c r="D132" s="14" t="s">
        <v>272</v>
      </c>
      <c r="E132" s="95">
        <v>55.032152773121297</v>
      </c>
      <c r="F132" s="94">
        <v>-1.9897783243807099</v>
      </c>
      <c r="H132" s="69">
        <v>4.6925008511839987</v>
      </c>
      <c r="I132" s="14" t="s">
        <v>31</v>
      </c>
      <c r="K132" s="96"/>
      <c r="M132" s="98"/>
      <c r="N132" s="100"/>
    </row>
    <row r="133" spans="4:14" x14ac:dyDescent="0.2">
      <c r="D133" s="14" t="s">
        <v>273</v>
      </c>
      <c r="E133" s="95">
        <v>55.178131085801098</v>
      </c>
      <c r="F133" s="94">
        <v>-2.3232497425380898</v>
      </c>
      <c r="H133" s="69">
        <v>0.68086017593118064</v>
      </c>
      <c r="I133" s="14" t="s">
        <v>33</v>
      </c>
      <c r="K133" s="96"/>
      <c r="M133" s="98"/>
      <c r="N133" s="100"/>
    </row>
    <row r="134" spans="4:14" x14ac:dyDescent="0.2">
      <c r="D134" s="14" t="s">
        <v>366</v>
      </c>
      <c r="E134" s="95">
        <v>54.491832846305897</v>
      </c>
      <c r="F134" s="94">
        <v>-1.09886905785555</v>
      </c>
      <c r="H134" s="69">
        <v>1.1497996526733361</v>
      </c>
      <c r="I134" s="14" t="s">
        <v>31</v>
      </c>
      <c r="K134" s="96"/>
      <c r="M134" s="98"/>
      <c r="N134" s="100"/>
    </row>
    <row r="135" spans="4:14" x14ac:dyDescent="0.2">
      <c r="D135" s="14" t="s">
        <v>275</v>
      </c>
      <c r="E135" s="95">
        <v>55.139187464993199</v>
      </c>
      <c r="F135" s="94">
        <v>-1.72002548041903</v>
      </c>
      <c r="H135" s="69">
        <v>2.3999632274136955</v>
      </c>
      <c r="I135" s="14" t="s">
        <v>31</v>
      </c>
      <c r="K135" s="96"/>
      <c r="M135" s="98"/>
      <c r="N135" s="100"/>
    </row>
    <row r="136" spans="4:14" x14ac:dyDescent="0.2">
      <c r="D136" s="14" t="s">
        <v>276</v>
      </c>
      <c r="E136" s="95">
        <v>55.069197265712603</v>
      </c>
      <c r="F136" s="94">
        <v>-2.15173203317002</v>
      </c>
      <c r="H136" s="69">
        <v>4.7460158369878052</v>
      </c>
      <c r="I136" s="14" t="s">
        <v>31</v>
      </c>
      <c r="K136" s="96"/>
      <c r="M136" s="98"/>
      <c r="N136" s="100"/>
    </row>
    <row r="137" spans="4:14" x14ac:dyDescent="0.2">
      <c r="D137" s="14" t="s">
        <v>277</v>
      </c>
      <c r="E137" s="95">
        <v>54.973518306680702</v>
      </c>
      <c r="F137" s="94">
        <v>-1.83013946494141</v>
      </c>
      <c r="H137" s="69">
        <v>0.76044571101412417</v>
      </c>
      <c r="I137" s="14" t="s">
        <v>29</v>
      </c>
      <c r="K137" s="96"/>
      <c r="M137" s="98"/>
      <c r="N137" s="100"/>
    </row>
    <row r="138" spans="4:14" x14ac:dyDescent="0.2">
      <c r="D138" s="14" t="s">
        <v>488</v>
      </c>
      <c r="E138" s="95">
        <v>55.684985037948898</v>
      </c>
      <c r="F138" s="94">
        <v>-1.93199475846121</v>
      </c>
      <c r="H138" s="69">
        <v>1.3979995438727433</v>
      </c>
      <c r="I138" s="14" t="s">
        <v>33</v>
      </c>
      <c r="K138" s="96"/>
      <c r="M138" s="98"/>
      <c r="N138" s="100"/>
    </row>
    <row r="139" spans="4:14" x14ac:dyDescent="0.2">
      <c r="D139" s="14" t="s">
        <v>278</v>
      </c>
      <c r="E139" s="95">
        <v>55.075220108807798</v>
      </c>
      <c r="F139" s="94">
        <v>-2.0263059579295701</v>
      </c>
      <c r="H139" s="69">
        <v>0.52881908433248781</v>
      </c>
      <c r="I139" s="14" t="s">
        <v>31</v>
      </c>
      <c r="K139" s="96"/>
      <c r="M139" s="98"/>
      <c r="N139" s="100"/>
    </row>
    <row r="140" spans="4:14" x14ac:dyDescent="0.2">
      <c r="D140" s="14" t="s">
        <v>279</v>
      </c>
      <c r="E140" s="95">
        <v>55.012183432404797</v>
      </c>
      <c r="F140" s="94">
        <v>-1.97358365790298</v>
      </c>
      <c r="H140" s="69">
        <v>0.68951630264485508</v>
      </c>
      <c r="I140" s="14" t="s">
        <v>31</v>
      </c>
      <c r="K140" s="96"/>
      <c r="M140" s="98"/>
      <c r="N140" s="100"/>
    </row>
    <row r="141" spans="4:14" x14ac:dyDescent="0.2">
      <c r="D141" s="14" t="s">
        <v>489</v>
      </c>
      <c r="E141" s="95">
        <v>54.921483273690903</v>
      </c>
      <c r="F141" s="94">
        <v>-2.5359775663342501</v>
      </c>
      <c r="H141" s="69">
        <v>4.687138527447309</v>
      </c>
      <c r="I141" s="14" t="s">
        <v>31</v>
      </c>
      <c r="K141" s="96"/>
      <c r="M141" s="98"/>
      <c r="N141" s="100"/>
    </row>
    <row r="142" spans="4:14" x14ac:dyDescent="0.2">
      <c r="D142" s="14" t="s">
        <v>281</v>
      </c>
      <c r="E142" s="95">
        <v>55.334805042984897</v>
      </c>
      <c r="F142" s="94">
        <v>-2.1020196834304601</v>
      </c>
      <c r="H142" s="69">
        <v>2.9134737531750696</v>
      </c>
      <c r="I142" s="14" t="s">
        <v>31</v>
      </c>
      <c r="K142" s="96"/>
      <c r="M142" s="98"/>
      <c r="N142" s="100"/>
    </row>
    <row r="143" spans="4:14" x14ac:dyDescent="0.2">
      <c r="D143" s="14" t="s">
        <v>282</v>
      </c>
      <c r="E143" s="95">
        <v>55.008133475410801</v>
      </c>
      <c r="F143" s="94">
        <v>-1.87569493489283</v>
      </c>
      <c r="H143" s="69">
        <v>0.53018307864711889</v>
      </c>
      <c r="I143" s="14" t="s">
        <v>31</v>
      </c>
      <c r="K143" s="96"/>
      <c r="M143" s="98"/>
      <c r="N143" s="100"/>
    </row>
    <row r="144" spans="4:14" x14ac:dyDescent="0.2">
      <c r="D144" s="14" t="s">
        <v>283</v>
      </c>
      <c r="E144" s="95">
        <v>55.207000121090402</v>
      </c>
      <c r="F144" s="94">
        <v>-1.99919497464186</v>
      </c>
      <c r="H144" s="69">
        <v>0.84299540116957083</v>
      </c>
      <c r="I144" s="14" t="s">
        <v>31</v>
      </c>
      <c r="K144" s="96"/>
      <c r="M144" s="98"/>
      <c r="N144" s="100"/>
    </row>
    <row r="145" spans="4:14" x14ac:dyDescent="0.2">
      <c r="D145" s="14" t="s">
        <v>284</v>
      </c>
      <c r="E145" s="95">
        <v>55.049434164330499</v>
      </c>
      <c r="F145" s="94">
        <v>-2.1224512325119398</v>
      </c>
      <c r="H145" s="69">
        <v>0.82463546165679191</v>
      </c>
      <c r="I145" s="14" t="s">
        <v>31</v>
      </c>
      <c r="K145" s="96"/>
      <c r="M145" s="98"/>
      <c r="N145" s="100"/>
    </row>
    <row r="146" spans="4:14" x14ac:dyDescent="0.2">
      <c r="D146" s="14" t="s">
        <v>285</v>
      </c>
      <c r="E146" s="95">
        <v>55.199568383424797</v>
      </c>
      <c r="F146" s="94">
        <v>-1.6957856222714101</v>
      </c>
      <c r="H146" s="69">
        <v>2.1946534649866094</v>
      </c>
      <c r="I146" s="14" t="s">
        <v>31</v>
      </c>
      <c r="K146" s="96"/>
      <c r="M146" s="98"/>
      <c r="N146" s="100"/>
    </row>
    <row r="147" spans="4:14" x14ac:dyDescent="0.2">
      <c r="D147" s="14" t="s">
        <v>286</v>
      </c>
      <c r="E147" s="95">
        <v>54.988009238001098</v>
      </c>
      <c r="F147" s="94">
        <v>-1.7776179699069401</v>
      </c>
      <c r="H147" s="69">
        <v>0.55486049617354294</v>
      </c>
      <c r="I147" s="14" t="s">
        <v>31</v>
      </c>
      <c r="K147" s="96"/>
      <c r="M147" s="98"/>
      <c r="N147" s="100"/>
    </row>
    <row r="148" spans="4:14" x14ac:dyDescent="0.2">
      <c r="D148" s="14" t="s">
        <v>287</v>
      </c>
      <c r="E148" s="95">
        <v>55.298112834923302</v>
      </c>
      <c r="F148" s="94">
        <v>-2.0209281773458398</v>
      </c>
      <c r="H148" s="69">
        <v>1.076166077215081</v>
      </c>
      <c r="I148" s="14" t="s">
        <v>29</v>
      </c>
      <c r="K148" s="96"/>
      <c r="M148" s="98"/>
      <c r="N148" s="100"/>
    </row>
    <row r="149" spans="4:14" x14ac:dyDescent="0.2">
      <c r="D149" s="14" t="s">
        <v>288</v>
      </c>
      <c r="E149" s="95">
        <v>54.732383525287403</v>
      </c>
      <c r="F149" s="94">
        <v>-1.5127231590872501</v>
      </c>
      <c r="H149" s="69">
        <v>0.88536555618785595</v>
      </c>
      <c r="I149" s="14" t="s">
        <v>31</v>
      </c>
      <c r="K149" s="96"/>
      <c r="M149" s="98"/>
      <c r="N149" s="100"/>
    </row>
    <row r="150" spans="4:14" x14ac:dyDescent="0.2">
      <c r="D150" s="14" t="s">
        <v>289</v>
      </c>
      <c r="E150" s="95">
        <v>54.978725291865402</v>
      </c>
      <c r="F150" s="94">
        <v>-2.2624139250332398</v>
      </c>
      <c r="H150" s="69">
        <v>0.30744038718222638</v>
      </c>
      <c r="I150" s="14" t="s">
        <v>31</v>
      </c>
      <c r="K150" s="96"/>
      <c r="M150" s="98"/>
      <c r="N150" s="100"/>
    </row>
    <row r="151" spans="4:14" x14ac:dyDescent="0.2">
      <c r="D151" s="14" t="s">
        <v>290</v>
      </c>
      <c r="E151" s="95">
        <v>54.837120429075902</v>
      </c>
      <c r="F151" s="94">
        <v>-1.6604931530976601</v>
      </c>
      <c r="H151" s="69">
        <v>2.1359163292286398</v>
      </c>
      <c r="I151" s="14" t="s">
        <v>31</v>
      </c>
      <c r="K151" s="96"/>
      <c r="M151" s="98"/>
      <c r="N151" s="100"/>
    </row>
    <row r="152" spans="4:14" x14ac:dyDescent="0.2">
      <c r="D152" s="14" t="s">
        <v>490</v>
      </c>
      <c r="E152" s="95">
        <v>55.676250627531999</v>
      </c>
      <c r="F152" s="94">
        <v>-1.79947813445129</v>
      </c>
      <c r="H152" s="69">
        <v>6.1074290905653665</v>
      </c>
      <c r="I152" s="14" t="s">
        <v>31</v>
      </c>
      <c r="K152" s="96"/>
      <c r="M152" s="98"/>
      <c r="N152" s="100"/>
    </row>
    <row r="153" spans="4:14" x14ac:dyDescent="0.2">
      <c r="D153" s="14" t="s">
        <v>367</v>
      </c>
      <c r="E153" s="95">
        <v>54.446500956408499</v>
      </c>
      <c r="F153" s="94">
        <v>-1.4356238777884001</v>
      </c>
      <c r="H153" s="69">
        <v>2.7175572504957937</v>
      </c>
      <c r="I153" s="102" t="s">
        <v>31</v>
      </c>
      <c r="K153" s="96"/>
      <c r="M153" s="98"/>
      <c r="N153" s="100"/>
    </row>
    <row r="154" spans="4:14" x14ac:dyDescent="0.2">
      <c r="D154" s="14" t="s">
        <v>291</v>
      </c>
      <c r="E154" s="95">
        <v>55.742777452555501</v>
      </c>
      <c r="F154" s="94">
        <v>-2.1151252511996899</v>
      </c>
      <c r="H154" s="69">
        <v>5.0499534710290055</v>
      </c>
      <c r="I154" s="14" t="s">
        <v>29</v>
      </c>
      <c r="K154" s="96"/>
      <c r="M154" s="98"/>
      <c r="N154" s="100"/>
    </row>
    <row r="155" spans="4:14" x14ac:dyDescent="0.2">
      <c r="D155" s="14" t="s">
        <v>292</v>
      </c>
      <c r="E155" s="95">
        <v>54.838944093537897</v>
      </c>
      <c r="F155" s="94">
        <v>-2.07634744929757</v>
      </c>
      <c r="H155" s="69">
        <v>1.3917295426881757</v>
      </c>
      <c r="I155" s="14" t="s">
        <v>31</v>
      </c>
      <c r="K155" s="96"/>
      <c r="M155" s="98"/>
      <c r="N155" s="100"/>
    </row>
    <row r="156" spans="4:14" x14ac:dyDescent="0.2">
      <c r="D156" s="14" t="s">
        <v>293</v>
      </c>
      <c r="E156" s="95">
        <v>54.832080562297897</v>
      </c>
      <c r="F156" s="94">
        <v>-1.7882021247080899</v>
      </c>
      <c r="H156" s="69">
        <v>0.77454929771029535</v>
      </c>
      <c r="I156" s="14" t="s">
        <v>31</v>
      </c>
      <c r="K156" s="96"/>
      <c r="M156" s="98"/>
      <c r="N156" s="100"/>
    </row>
    <row r="157" spans="4:14" x14ac:dyDescent="0.2">
      <c r="D157" s="14" t="s">
        <v>368</v>
      </c>
      <c r="E157" s="95">
        <v>54.5091046381174</v>
      </c>
      <c r="F157" s="94">
        <v>-1.8059497393419499</v>
      </c>
      <c r="H157" s="69">
        <v>1.823789136500475</v>
      </c>
      <c r="I157" s="102" t="s">
        <v>31</v>
      </c>
      <c r="K157" s="96"/>
      <c r="M157" s="98"/>
      <c r="N157" s="100"/>
    </row>
    <row r="158" spans="4:14" x14ac:dyDescent="0.2">
      <c r="D158" s="14" t="s">
        <v>370</v>
      </c>
      <c r="E158" s="95">
        <v>54.4504786303999</v>
      </c>
      <c r="F158" s="94">
        <v>-1.1080891084053099</v>
      </c>
      <c r="H158" s="69">
        <v>5.4264302498396635</v>
      </c>
      <c r="I158" s="14" t="s">
        <v>33</v>
      </c>
      <c r="K158" s="96"/>
      <c r="M158" s="98"/>
      <c r="N158" s="100"/>
    </row>
    <row r="159" spans="4:14" x14ac:dyDescent="0.2">
      <c r="D159" s="14" t="s">
        <v>294</v>
      </c>
      <c r="E159" s="95">
        <v>55.0689288638698</v>
      </c>
      <c r="F159" s="94">
        <v>-1.9434504000180599</v>
      </c>
      <c r="H159" s="69">
        <v>1.6817683695259036</v>
      </c>
      <c r="I159" s="14" t="s">
        <v>31</v>
      </c>
      <c r="K159" s="96"/>
      <c r="M159" s="98"/>
      <c r="N159" s="100"/>
    </row>
    <row r="160" spans="4:14" x14ac:dyDescent="0.2">
      <c r="D160" s="14" t="s">
        <v>295</v>
      </c>
      <c r="E160" s="95">
        <v>54.849246746316098</v>
      </c>
      <c r="F160" s="94">
        <v>-1.77928175682409</v>
      </c>
      <c r="H160" s="69">
        <v>3.4452133785389809</v>
      </c>
      <c r="I160" s="14" t="s">
        <v>31</v>
      </c>
      <c r="K160" s="96"/>
      <c r="M160" s="98"/>
      <c r="N160" s="100"/>
    </row>
    <row r="161" spans="4:14" x14ac:dyDescent="0.2">
      <c r="D161" s="14" t="s">
        <v>296</v>
      </c>
      <c r="E161" s="95">
        <v>54.845705710526701</v>
      </c>
      <c r="F161" s="94">
        <v>-1.7944373882757101</v>
      </c>
      <c r="H161" s="69">
        <v>1.1157174243794505</v>
      </c>
      <c r="I161" s="14" t="s">
        <v>31</v>
      </c>
      <c r="K161" s="96"/>
      <c r="M161" s="98"/>
      <c r="N161" s="100"/>
    </row>
    <row r="162" spans="4:14" x14ac:dyDescent="0.2">
      <c r="D162" s="14" t="s">
        <v>297</v>
      </c>
      <c r="E162" s="95">
        <v>54.9229970240414</v>
      </c>
      <c r="F162" s="94">
        <v>-2.0956515721449298</v>
      </c>
      <c r="H162" s="69">
        <v>3.4229021872637069</v>
      </c>
      <c r="I162" s="14" t="s">
        <v>31</v>
      </c>
      <c r="K162" s="96"/>
      <c r="M162" s="98"/>
      <c r="N162" s="100"/>
    </row>
    <row r="163" spans="4:14" x14ac:dyDescent="0.2">
      <c r="D163" s="14" t="s">
        <v>371</v>
      </c>
      <c r="E163" s="95">
        <v>54.478219790554903</v>
      </c>
      <c r="F163" s="94">
        <v>-1.0648914026766501</v>
      </c>
      <c r="H163" s="69">
        <v>1.4734661286948705</v>
      </c>
      <c r="I163" s="14" t="s">
        <v>33</v>
      </c>
      <c r="K163" s="96"/>
      <c r="M163" s="98"/>
      <c r="N163" s="100"/>
    </row>
    <row r="164" spans="4:14" x14ac:dyDescent="0.2">
      <c r="D164" s="14" t="s">
        <v>372</v>
      </c>
      <c r="E164" s="95">
        <v>54.572939284380602</v>
      </c>
      <c r="F164" s="94">
        <v>-1.70419018391051</v>
      </c>
      <c r="H164" s="69">
        <v>1.7850598569566059</v>
      </c>
      <c r="I164" s="14" t="s">
        <v>31</v>
      </c>
      <c r="K164" s="96"/>
      <c r="M164" s="98"/>
      <c r="N164" s="100"/>
    </row>
    <row r="165" spans="4:14" x14ac:dyDescent="0.2">
      <c r="D165" s="14" t="s">
        <v>298</v>
      </c>
      <c r="E165" s="95">
        <v>55.1546132376386</v>
      </c>
      <c r="F165" s="94">
        <v>-2.0017058685868201</v>
      </c>
      <c r="H165" s="69">
        <v>4.1590998424727257</v>
      </c>
      <c r="I165" s="14" t="s">
        <v>31</v>
      </c>
      <c r="K165" s="96"/>
      <c r="M165" s="98"/>
      <c r="N165" s="100"/>
    </row>
    <row r="166" spans="4:14" x14ac:dyDescent="0.2">
      <c r="D166" s="14" t="s">
        <v>299</v>
      </c>
      <c r="E166" s="95">
        <v>55.134412077584599</v>
      </c>
      <c r="F166" s="94">
        <v>-1.9839499541241501</v>
      </c>
      <c r="H166" s="69">
        <v>0.916276568868857</v>
      </c>
      <c r="I166" s="14" t="s">
        <v>31</v>
      </c>
      <c r="K166" s="96"/>
      <c r="M166" s="98"/>
      <c r="N166" s="100"/>
    </row>
    <row r="167" spans="4:14" x14ac:dyDescent="0.2">
      <c r="D167" s="14" t="s">
        <v>300</v>
      </c>
      <c r="E167" s="95">
        <v>55.090046027487801</v>
      </c>
      <c r="F167" s="94">
        <v>-1.96933407527735</v>
      </c>
      <c r="H167" s="69">
        <v>1.3658531037617885</v>
      </c>
      <c r="I167" s="14" t="s">
        <v>31</v>
      </c>
      <c r="K167" s="96"/>
      <c r="M167" s="98"/>
      <c r="N167" s="100"/>
    </row>
    <row r="168" spans="4:14" x14ac:dyDescent="0.2">
      <c r="D168" s="14" t="s">
        <v>301</v>
      </c>
      <c r="E168" s="95">
        <v>54.881355379800503</v>
      </c>
      <c r="F168" s="94">
        <v>-2.5010915605372701</v>
      </c>
      <c r="H168" s="69">
        <v>1.3027418670964741</v>
      </c>
      <c r="I168" s="14" t="s">
        <v>31</v>
      </c>
      <c r="K168" s="96"/>
      <c r="M168" s="98"/>
      <c r="N168" s="100"/>
    </row>
    <row r="169" spans="4:14" x14ac:dyDescent="0.2">
      <c r="D169" s="14" t="s">
        <v>302</v>
      </c>
      <c r="E169" s="95">
        <v>54.921024370944501</v>
      </c>
      <c r="F169" s="94">
        <v>-2.5110711022725898</v>
      </c>
      <c r="H169" s="69">
        <v>1.1816633493722819</v>
      </c>
      <c r="I169" s="14" t="s">
        <v>31</v>
      </c>
      <c r="K169" s="96"/>
      <c r="M169" s="98"/>
      <c r="N169" s="100"/>
    </row>
    <row r="170" spans="4:14" x14ac:dyDescent="0.2">
      <c r="D170" s="14" t="s">
        <v>303</v>
      </c>
      <c r="E170" s="95">
        <v>55.166431058738802</v>
      </c>
      <c r="F170" s="94">
        <v>-2.3334211679976602</v>
      </c>
      <c r="H170" s="69">
        <v>0.78560789100688522</v>
      </c>
      <c r="I170" s="14" t="s">
        <v>31</v>
      </c>
      <c r="K170" s="96"/>
      <c r="M170" s="98"/>
      <c r="N170" s="100"/>
    </row>
    <row r="171" spans="4:14" x14ac:dyDescent="0.2">
      <c r="D171" s="14" t="s">
        <v>304</v>
      </c>
      <c r="E171" s="95">
        <v>54.9447448884941</v>
      </c>
      <c r="F171" s="94">
        <v>-2.2683271959653402</v>
      </c>
      <c r="H171" s="69">
        <v>0.72676133079688143</v>
      </c>
      <c r="I171" s="14" t="s">
        <v>31</v>
      </c>
      <c r="K171" s="96"/>
      <c r="M171" s="98"/>
      <c r="N171" s="100"/>
    </row>
    <row r="172" spans="4:14" x14ac:dyDescent="0.2">
      <c r="D172" s="14" t="s">
        <v>305</v>
      </c>
      <c r="E172" s="95">
        <v>55.183321250458498</v>
      </c>
      <c r="F172" s="94">
        <v>-2.5336935086018202</v>
      </c>
      <c r="H172" s="69">
        <v>0.55324949836449677</v>
      </c>
      <c r="I172" s="14" t="s">
        <v>31</v>
      </c>
      <c r="K172" s="96"/>
      <c r="M172" s="98"/>
      <c r="N172" s="100"/>
    </row>
    <row r="173" spans="4:14" x14ac:dyDescent="0.2">
      <c r="D173" s="14" t="s">
        <v>306</v>
      </c>
      <c r="E173" s="95">
        <v>54.989731691286202</v>
      </c>
      <c r="F173" s="94">
        <v>-2.53849724919665</v>
      </c>
      <c r="H173" s="69">
        <v>2.2229044421846096</v>
      </c>
      <c r="I173" s="14" t="s">
        <v>31</v>
      </c>
      <c r="K173" s="96"/>
      <c r="M173" s="98"/>
      <c r="N173" s="100"/>
    </row>
    <row r="174" spans="4:14" x14ac:dyDescent="0.2">
      <c r="D174" s="14" t="s">
        <v>491</v>
      </c>
      <c r="E174" s="95">
        <v>54.485366683294998</v>
      </c>
      <c r="F174" s="94">
        <v>-1.39765880493474</v>
      </c>
      <c r="H174" s="69">
        <v>5.2456925847683706</v>
      </c>
      <c r="I174" s="14" t="s">
        <v>31</v>
      </c>
      <c r="K174" s="96"/>
      <c r="M174" s="98"/>
      <c r="N174" s="100"/>
    </row>
    <row r="175" spans="4:14" x14ac:dyDescent="0.2">
      <c r="D175" s="14" t="s">
        <v>375</v>
      </c>
      <c r="E175" s="95">
        <v>54.516164659856202</v>
      </c>
      <c r="F175" s="94">
        <v>-1.6546757445418001</v>
      </c>
      <c r="H175" s="69">
        <v>5.9137866762424069</v>
      </c>
      <c r="I175" s="14" t="s">
        <v>31</v>
      </c>
      <c r="K175" s="96"/>
      <c r="M175" s="98"/>
      <c r="N175" s="100"/>
    </row>
    <row r="176" spans="4:14" x14ac:dyDescent="0.2">
      <c r="D176" s="14" t="s">
        <v>308</v>
      </c>
      <c r="E176" s="95">
        <v>55.041370553453902</v>
      </c>
      <c r="F176" s="94">
        <v>-1.94704106295462</v>
      </c>
      <c r="H176" s="69">
        <v>5.7951402549312645</v>
      </c>
      <c r="I176" s="14" t="s">
        <v>31</v>
      </c>
      <c r="K176" s="96"/>
      <c r="M176" s="98"/>
      <c r="N176" s="100"/>
    </row>
    <row r="177" spans="4:14" x14ac:dyDescent="0.2">
      <c r="D177" s="14" t="s">
        <v>309</v>
      </c>
      <c r="E177" s="95">
        <v>54.968419390243199</v>
      </c>
      <c r="F177" s="94">
        <v>-2.40314498089946</v>
      </c>
      <c r="H177" s="69">
        <v>3.2989569718557705</v>
      </c>
      <c r="I177" s="14" t="s">
        <v>31</v>
      </c>
      <c r="K177" s="96"/>
      <c r="M177" s="98"/>
      <c r="N177" s="100"/>
    </row>
    <row r="178" spans="4:14" x14ac:dyDescent="0.2">
      <c r="D178" s="14" t="s">
        <v>310</v>
      </c>
      <c r="E178" s="95">
        <v>55.061791754603398</v>
      </c>
      <c r="F178" s="94">
        <v>-1.82658862869323</v>
      </c>
      <c r="H178" s="69">
        <v>0.13831237459112419</v>
      </c>
      <c r="I178" s="14" t="s">
        <v>29</v>
      </c>
      <c r="K178" s="96"/>
      <c r="M178" s="98"/>
      <c r="N178" s="100"/>
    </row>
    <row r="179" spans="4:14" x14ac:dyDescent="0.2">
      <c r="D179" s="14" t="s">
        <v>311</v>
      </c>
      <c r="E179" s="95">
        <v>55.0726085276346</v>
      </c>
      <c r="F179" s="94">
        <v>-1.81287059481515</v>
      </c>
      <c r="H179" s="69">
        <v>1.3027550172838007</v>
      </c>
      <c r="I179" s="14" t="s">
        <v>31</v>
      </c>
      <c r="K179" s="96"/>
      <c r="M179" s="98"/>
      <c r="N179" s="100"/>
    </row>
    <row r="180" spans="4:14" x14ac:dyDescent="0.2">
      <c r="D180" s="14" t="s">
        <v>492</v>
      </c>
      <c r="E180" s="95">
        <v>55.603002198870797</v>
      </c>
      <c r="F180" s="94">
        <v>-2.0990492094587601</v>
      </c>
      <c r="H180" s="69">
        <v>5.3820326497940529</v>
      </c>
      <c r="I180" s="14" t="s">
        <v>33</v>
      </c>
      <c r="K180" s="96"/>
      <c r="M180" s="98"/>
      <c r="N180" s="100"/>
    </row>
    <row r="181" spans="4:14" x14ac:dyDescent="0.2">
      <c r="D181" s="14" t="s">
        <v>312</v>
      </c>
      <c r="E181" s="95">
        <v>55.167488291634498</v>
      </c>
      <c r="F181" s="94">
        <v>-1.73006166508335</v>
      </c>
      <c r="H181" s="69">
        <v>5.9033087642140591</v>
      </c>
      <c r="I181" s="14" t="s">
        <v>31</v>
      </c>
      <c r="K181" s="96"/>
      <c r="M181" s="98"/>
      <c r="N181" s="100"/>
    </row>
    <row r="182" spans="4:14" x14ac:dyDescent="0.2">
      <c r="D182" s="14" t="s">
        <v>380</v>
      </c>
      <c r="E182" s="95">
        <v>54.630563894761501</v>
      </c>
      <c r="F182" s="94">
        <v>-1.49285789692468</v>
      </c>
      <c r="H182" s="69">
        <v>3.7835697593074418</v>
      </c>
      <c r="I182" s="14" t="s">
        <v>31</v>
      </c>
      <c r="K182" s="96"/>
      <c r="M182" s="98"/>
      <c r="N182" s="100"/>
    </row>
    <row r="183" spans="4:14" x14ac:dyDescent="0.2">
      <c r="D183" s="14" t="s">
        <v>313</v>
      </c>
      <c r="E183" s="95">
        <v>55.3619742712212</v>
      </c>
      <c r="F183" s="94">
        <v>-2.0156780465573401</v>
      </c>
      <c r="H183" s="69">
        <v>2.6998726645820414</v>
      </c>
      <c r="I183" s="14" t="s">
        <v>31</v>
      </c>
      <c r="K183" s="96"/>
      <c r="M183" s="98"/>
      <c r="N183" s="100"/>
    </row>
    <row r="184" spans="4:14" x14ac:dyDescent="0.2">
      <c r="D184" s="14" t="s">
        <v>381</v>
      </c>
      <c r="E184" s="95">
        <v>54.501572714114097</v>
      </c>
      <c r="F184" s="94">
        <v>-1.2214790334760499</v>
      </c>
      <c r="H184" s="69">
        <v>4.4547963771036931</v>
      </c>
      <c r="I184" s="14" t="s">
        <v>31</v>
      </c>
      <c r="K184" s="96"/>
      <c r="M184" s="98"/>
      <c r="N184" s="100"/>
    </row>
    <row r="185" spans="4:14" x14ac:dyDescent="0.2">
      <c r="D185" s="14" t="s">
        <v>493</v>
      </c>
      <c r="E185" s="95">
        <v>54.973030763491202</v>
      </c>
      <c r="F185" s="94">
        <v>-1.94509996753755</v>
      </c>
      <c r="H185" s="69">
        <v>2.6717015696959865</v>
      </c>
      <c r="I185" s="14" t="s">
        <v>31</v>
      </c>
      <c r="K185" s="96"/>
      <c r="M185" s="98"/>
      <c r="N185" s="100"/>
    </row>
    <row r="186" spans="4:14" x14ac:dyDescent="0.2">
      <c r="D186" s="14" t="s">
        <v>382</v>
      </c>
      <c r="E186" s="95">
        <v>54.510269106317402</v>
      </c>
      <c r="F186" s="94">
        <v>-1.1237934770539399</v>
      </c>
      <c r="H186" s="69">
        <v>1.7283835473643197</v>
      </c>
      <c r="I186" s="14" t="s">
        <v>31</v>
      </c>
      <c r="K186" s="96"/>
      <c r="M186" s="98"/>
      <c r="N186" s="100"/>
    </row>
    <row r="187" spans="4:14" x14ac:dyDescent="0.2">
      <c r="D187" s="14" t="s">
        <v>316</v>
      </c>
      <c r="E187" s="95">
        <v>55.344919244566597</v>
      </c>
      <c r="F187" s="94">
        <v>-1.7296939465636501</v>
      </c>
      <c r="H187" s="69">
        <v>3.2882348554988443</v>
      </c>
      <c r="I187" s="102" t="s">
        <v>31</v>
      </c>
      <c r="K187" s="96"/>
      <c r="M187" s="98"/>
      <c r="N187" s="100"/>
    </row>
    <row r="188" spans="4:14" x14ac:dyDescent="0.2">
      <c r="D188" s="14" t="s">
        <v>317</v>
      </c>
      <c r="E188" s="95">
        <v>55.033426730452597</v>
      </c>
      <c r="F188" s="94">
        <v>-1.6244661349431999</v>
      </c>
      <c r="H188" s="69">
        <v>0.47026207360982225</v>
      </c>
      <c r="I188" s="14" t="s">
        <v>31</v>
      </c>
      <c r="K188" s="96"/>
      <c r="M188" s="98"/>
      <c r="N188" s="100"/>
    </row>
    <row r="189" spans="4:14" x14ac:dyDescent="0.2">
      <c r="D189" s="14" t="s">
        <v>318</v>
      </c>
      <c r="E189" s="95">
        <v>55.102867298750702</v>
      </c>
      <c r="F189" s="94">
        <v>-1.78229431301779</v>
      </c>
      <c r="H189" s="69">
        <v>2.1103903163215185</v>
      </c>
      <c r="I189" s="14" t="s">
        <v>31</v>
      </c>
      <c r="K189" s="96"/>
      <c r="M189" s="98"/>
      <c r="N189" s="100"/>
    </row>
    <row r="190" spans="4:14" x14ac:dyDescent="0.2">
      <c r="D190" s="14" t="s">
        <v>494</v>
      </c>
      <c r="E190" s="95">
        <v>54.694655645781502</v>
      </c>
      <c r="F190" s="94">
        <v>-1.64411897224759</v>
      </c>
      <c r="H190" s="69">
        <v>0.97389554119429933</v>
      </c>
      <c r="I190" s="14" t="s">
        <v>29</v>
      </c>
      <c r="K190" s="96"/>
      <c r="M190" s="98"/>
      <c r="N190" s="100"/>
    </row>
    <row r="191" spans="4:14" x14ac:dyDescent="0.2">
      <c r="D191" s="14" t="s">
        <v>319</v>
      </c>
      <c r="E191" s="95">
        <v>54.9289023555163</v>
      </c>
      <c r="F191" s="94">
        <v>-2.0814967150310402</v>
      </c>
      <c r="H191" s="69">
        <v>0.93576562311135936</v>
      </c>
      <c r="I191" s="14" t="s">
        <v>33</v>
      </c>
      <c r="K191" s="96"/>
      <c r="M191" s="98"/>
      <c r="N191" s="100"/>
    </row>
    <row r="192" spans="4:14" x14ac:dyDescent="0.2">
      <c r="D192" s="14" t="s">
        <v>320</v>
      </c>
      <c r="E192" s="95">
        <v>54.949737966138997</v>
      </c>
      <c r="F192" s="94">
        <v>-2.4908580452410001</v>
      </c>
      <c r="H192" s="69">
        <v>1.3350634228451501</v>
      </c>
      <c r="I192" s="14" t="s">
        <v>31</v>
      </c>
      <c r="K192" s="96"/>
      <c r="M192" s="98"/>
      <c r="N192" s="100"/>
    </row>
    <row r="193" spans="4:14" x14ac:dyDescent="0.2">
      <c r="D193" s="14" t="s">
        <v>324</v>
      </c>
      <c r="E193" s="95">
        <v>55.313656805086197</v>
      </c>
      <c r="F193" s="94">
        <v>-1.5796161607154799</v>
      </c>
      <c r="H193" s="69">
        <v>0.2993184084747359</v>
      </c>
      <c r="I193" s="14" t="s">
        <v>29</v>
      </c>
      <c r="K193" s="96"/>
      <c r="M193" s="98"/>
      <c r="N193" s="100"/>
    </row>
    <row r="194" spans="4:14" x14ac:dyDescent="0.2">
      <c r="D194" s="14" t="s">
        <v>326</v>
      </c>
      <c r="E194" s="95">
        <v>55.462357921897301</v>
      </c>
      <c r="F194" s="94">
        <v>-1.6636120979281701</v>
      </c>
      <c r="H194" s="69">
        <v>2.7715395409780177</v>
      </c>
      <c r="I194" s="102" t="s">
        <v>31</v>
      </c>
      <c r="K194" s="96"/>
      <c r="M194" s="98"/>
      <c r="N194" s="100"/>
    </row>
    <row r="195" spans="4:14" x14ac:dyDescent="0.2">
      <c r="D195" s="14" t="s">
        <v>327</v>
      </c>
      <c r="E195" s="95">
        <v>55.1553488281331</v>
      </c>
      <c r="F195" s="94">
        <v>-2.1486221211964298</v>
      </c>
      <c r="H195" s="69">
        <v>3.2823843941972517</v>
      </c>
      <c r="I195" s="14" t="s">
        <v>31</v>
      </c>
      <c r="K195" s="96"/>
      <c r="M195" s="98"/>
      <c r="N195" s="100"/>
    </row>
    <row r="196" spans="4:14" x14ac:dyDescent="0.2">
      <c r="D196" s="14" t="s">
        <v>328</v>
      </c>
      <c r="E196" s="95">
        <v>55.276081505699601</v>
      </c>
      <c r="F196" s="94">
        <v>-2.2649864652254399</v>
      </c>
      <c r="H196" s="69">
        <v>2.0350957655374069</v>
      </c>
      <c r="I196" s="14" t="s">
        <v>31</v>
      </c>
      <c r="K196" s="96"/>
      <c r="M196" s="98"/>
      <c r="N196" s="100"/>
    </row>
    <row r="197" spans="4:14" x14ac:dyDescent="0.2">
      <c r="D197" s="14" t="s">
        <v>329</v>
      </c>
      <c r="E197" s="95">
        <v>54.7716432868095</v>
      </c>
      <c r="F197" s="94">
        <v>-2.0910958633989698</v>
      </c>
      <c r="H197" s="69">
        <v>5.7260813344300097</v>
      </c>
      <c r="I197" s="14" t="s">
        <v>31</v>
      </c>
      <c r="K197" s="96"/>
      <c r="M197" s="98"/>
      <c r="N197" s="100"/>
    </row>
    <row r="198" spans="4:14" x14ac:dyDescent="0.2">
      <c r="D198" s="14" t="s">
        <v>330</v>
      </c>
      <c r="E198" s="95">
        <v>55.308037371441898</v>
      </c>
      <c r="F198" s="94">
        <v>-1.8973356730414901</v>
      </c>
      <c r="H198" s="69">
        <v>0.27662474918224839</v>
      </c>
      <c r="I198" s="14" t="s">
        <v>29</v>
      </c>
      <c r="K198" s="96"/>
      <c r="M198" s="98"/>
      <c r="N198" s="100"/>
    </row>
    <row r="199" spans="4:14" x14ac:dyDescent="0.2">
      <c r="D199" s="14" t="s">
        <v>495</v>
      </c>
      <c r="E199" s="95">
        <v>54.656542060426801</v>
      </c>
      <c r="F199" s="94">
        <v>-1.5896585465904001</v>
      </c>
      <c r="H199" s="69">
        <v>0.30428722410047321</v>
      </c>
      <c r="I199" s="102" t="s">
        <v>29</v>
      </c>
      <c r="K199" s="96"/>
      <c r="M199" s="98"/>
      <c r="N199" s="100"/>
    </row>
    <row r="200" spans="4:14" x14ac:dyDescent="0.2">
      <c r="D200" s="14" t="s">
        <v>331</v>
      </c>
      <c r="E200" s="95">
        <v>55.062056562217897</v>
      </c>
      <c r="F200" s="94">
        <v>-1.9771989160583201</v>
      </c>
      <c r="H200" s="69">
        <v>0.55315459754166907</v>
      </c>
      <c r="I200" s="14" t="s">
        <v>31</v>
      </c>
      <c r="K200" s="96"/>
      <c r="M200" s="98"/>
      <c r="N200" s="100"/>
    </row>
    <row r="201" spans="4:14" x14ac:dyDescent="0.2">
      <c r="D201" s="14" t="s">
        <v>332</v>
      </c>
      <c r="E201" s="95">
        <v>54.789293874509703</v>
      </c>
      <c r="F201" s="94">
        <v>-1.8146280754836599</v>
      </c>
      <c r="H201" s="69">
        <v>5.6413738735824062</v>
      </c>
      <c r="I201" s="14" t="s">
        <v>31</v>
      </c>
      <c r="K201" s="96"/>
      <c r="M201" s="98"/>
      <c r="N201" s="100"/>
    </row>
    <row r="202" spans="4:14" x14ac:dyDescent="0.2">
      <c r="D202" s="14" t="s">
        <v>496</v>
      </c>
      <c r="E202" s="95">
        <v>55.169314988946198</v>
      </c>
      <c r="F202" s="94">
        <v>-1.93544491712624</v>
      </c>
      <c r="H202" s="69">
        <v>6.0099013810282278</v>
      </c>
      <c r="I202" s="14" t="s">
        <v>31</v>
      </c>
      <c r="K202" s="96"/>
      <c r="M202" s="98"/>
      <c r="N202" s="100"/>
    </row>
    <row r="203" spans="4:14" x14ac:dyDescent="0.2">
      <c r="D203" s="14" t="s">
        <v>333</v>
      </c>
      <c r="E203" s="95">
        <v>55.057454747088897</v>
      </c>
      <c r="F203" s="94">
        <v>-2.1999190269891198</v>
      </c>
      <c r="H203" s="69">
        <v>1.6764158477105755</v>
      </c>
      <c r="I203" s="14" t="s">
        <v>31</v>
      </c>
      <c r="K203" s="96"/>
      <c r="M203" s="98"/>
      <c r="N203" s="100"/>
    </row>
    <row r="204" spans="4:14" x14ac:dyDescent="0.2">
      <c r="D204" s="14" t="s">
        <v>334</v>
      </c>
      <c r="E204" s="95">
        <v>54.867804208809197</v>
      </c>
      <c r="F204" s="94">
        <v>-2.5031669639383098</v>
      </c>
      <c r="H204" s="69">
        <v>2.7255085296030588</v>
      </c>
      <c r="I204" s="14" t="s">
        <v>31</v>
      </c>
      <c r="K204" s="96"/>
      <c r="M204" s="98"/>
      <c r="N204" s="100"/>
    </row>
    <row r="205" spans="4:14" x14ac:dyDescent="0.2">
      <c r="D205" s="14" t="s">
        <v>497</v>
      </c>
      <c r="E205" s="95">
        <v>55.3204988320268</v>
      </c>
      <c r="F205" s="94">
        <v>-1.9551667556728201</v>
      </c>
      <c r="H205" s="69">
        <v>11.67356441549088</v>
      </c>
      <c r="I205" s="14" t="s">
        <v>31</v>
      </c>
      <c r="K205" s="96"/>
      <c r="M205" s="98"/>
      <c r="N205" s="100"/>
    </row>
    <row r="206" spans="4:14" x14ac:dyDescent="0.2">
      <c r="D206" s="14" t="s">
        <v>338</v>
      </c>
      <c r="E206" s="95">
        <v>55.2766290635982</v>
      </c>
      <c r="F206" s="94">
        <v>-1.8577344164659499</v>
      </c>
      <c r="H206" s="69">
        <v>1.8919669678948698</v>
      </c>
      <c r="I206" s="14" t="s">
        <v>29</v>
      </c>
      <c r="K206" s="96"/>
      <c r="M206" s="98"/>
      <c r="N206" s="100"/>
    </row>
    <row r="207" spans="4:14" x14ac:dyDescent="0.2">
      <c r="D207" s="14" t="s">
        <v>339</v>
      </c>
      <c r="E207" s="95">
        <v>55.381142927887701</v>
      </c>
      <c r="F207" s="94">
        <v>-1.8525157818421101</v>
      </c>
      <c r="H207" s="69">
        <v>0.87361182287717998</v>
      </c>
      <c r="I207" s="14" t="s">
        <v>31</v>
      </c>
      <c r="K207" s="96"/>
      <c r="M207" s="98"/>
      <c r="N207" s="100"/>
    </row>
    <row r="208" spans="4:14" x14ac:dyDescent="0.2">
      <c r="D208" s="14" t="s">
        <v>340</v>
      </c>
      <c r="E208" s="95">
        <v>54.9268921898407</v>
      </c>
      <c r="F208" s="94">
        <v>-2.5960001961305901</v>
      </c>
      <c r="H208" s="69">
        <v>1.239075946080221</v>
      </c>
      <c r="I208" s="14" t="s">
        <v>31</v>
      </c>
      <c r="K208" s="96"/>
      <c r="M208" s="98"/>
      <c r="N208" s="100"/>
    </row>
    <row r="209" spans="4:14" x14ac:dyDescent="0.2">
      <c r="D209" s="14" t="s">
        <v>341</v>
      </c>
      <c r="E209" s="95">
        <v>55.317549429627697</v>
      </c>
      <c r="F209" s="94">
        <v>-1.6071967868589601</v>
      </c>
      <c r="H209" s="69">
        <v>0.95718311617045648</v>
      </c>
      <c r="I209" s="14" t="s">
        <v>29</v>
      </c>
      <c r="K209" s="96"/>
      <c r="M209" s="98"/>
      <c r="N209" s="100"/>
    </row>
    <row r="210" spans="4:14" x14ac:dyDescent="0.2">
      <c r="D210" s="14" t="s">
        <v>503</v>
      </c>
      <c r="E210" s="95">
        <v>55.299227000000002</v>
      </c>
      <c r="F210" s="94">
        <v>-1.953573</v>
      </c>
      <c r="G210" s="73"/>
      <c r="H210" s="69">
        <v>5.5324949836449679E-2</v>
      </c>
      <c r="I210" s="14" t="s">
        <v>29</v>
      </c>
      <c r="J210" s="70"/>
      <c r="K210" s="96"/>
      <c r="M210" s="98"/>
      <c r="N210" s="100"/>
    </row>
    <row r="211" spans="4:14" x14ac:dyDescent="0.2">
      <c r="D211" s="14" t="s">
        <v>342</v>
      </c>
      <c r="E211" s="95">
        <v>55.174334384016198</v>
      </c>
      <c r="F211" s="94">
        <v>-2.4753720030930899</v>
      </c>
      <c r="H211" s="69">
        <v>0.27662474918224839</v>
      </c>
      <c r="I211" s="14" t="s">
        <v>29</v>
      </c>
      <c r="K211" s="96"/>
      <c r="M211" s="98"/>
      <c r="N211" s="100"/>
    </row>
    <row r="212" spans="4:14" x14ac:dyDescent="0.2">
      <c r="D212" s="14" t="s">
        <v>343</v>
      </c>
      <c r="E212" s="95">
        <v>54.710196729957097</v>
      </c>
      <c r="F212" s="94">
        <v>-1.53128789881816</v>
      </c>
      <c r="H212" s="69">
        <v>0.3209189170211415</v>
      </c>
      <c r="I212" s="102" t="s">
        <v>31</v>
      </c>
      <c r="K212" s="96"/>
      <c r="M212" s="98"/>
      <c r="N212" s="100"/>
    </row>
    <row r="213" spans="4:14" x14ac:dyDescent="0.2">
      <c r="D213" s="14" t="s">
        <v>387</v>
      </c>
      <c r="E213" s="95">
        <v>54.562744414858599</v>
      </c>
      <c r="F213" s="94">
        <v>-1.0215745641053</v>
      </c>
      <c r="H213" s="69">
        <v>4.6236175127097932</v>
      </c>
      <c r="I213" s="14" t="s">
        <v>31</v>
      </c>
      <c r="K213" s="96"/>
      <c r="M213" s="98"/>
      <c r="N213" s="100"/>
    </row>
    <row r="214" spans="4:14" x14ac:dyDescent="0.2">
      <c r="D214" s="14" t="s">
        <v>344</v>
      </c>
      <c r="E214" s="95">
        <v>54.780483502702502</v>
      </c>
      <c r="F214" s="94">
        <v>-1.6620709279450501</v>
      </c>
      <c r="H214" s="69">
        <v>0.91034919952462257</v>
      </c>
      <c r="I214" s="14" t="s">
        <v>31</v>
      </c>
      <c r="K214" s="96"/>
      <c r="M214" s="98"/>
      <c r="N214" s="100"/>
    </row>
    <row r="215" spans="4:14" x14ac:dyDescent="0.2">
      <c r="D215" s="14" t="s">
        <v>345</v>
      </c>
      <c r="E215" s="95">
        <v>55.0826204830365</v>
      </c>
      <c r="F215" s="94">
        <v>-1.9089231779573499</v>
      </c>
      <c r="H215" s="69">
        <v>1.6917330308881195</v>
      </c>
      <c r="I215" s="14" t="s">
        <v>31</v>
      </c>
      <c r="K215" s="96"/>
      <c r="M215" s="98"/>
      <c r="N215" s="100"/>
    </row>
    <row r="216" spans="4:14" x14ac:dyDescent="0.2">
      <c r="D216" s="14" t="s">
        <v>346</v>
      </c>
      <c r="E216" s="95">
        <v>54.992161845012603</v>
      </c>
      <c r="F216" s="94">
        <v>-2.1350461643875698</v>
      </c>
      <c r="H216" s="69">
        <v>1.1214705381123087</v>
      </c>
      <c r="I216" s="14" t="s">
        <v>29</v>
      </c>
      <c r="K216" s="96"/>
      <c r="M216" s="98"/>
      <c r="N216" s="100"/>
    </row>
    <row r="217" spans="4:14" x14ac:dyDescent="0.2">
      <c r="D217" s="14" t="s">
        <v>347</v>
      </c>
      <c r="E217" s="95">
        <v>55.603084541183101</v>
      </c>
      <c r="F217" s="94">
        <v>-1.7683954497450001</v>
      </c>
      <c r="H217" s="69">
        <v>1.8846898235779868</v>
      </c>
      <c r="I217" s="14" t="s">
        <v>31</v>
      </c>
      <c r="K217" s="96"/>
      <c r="M217" s="98"/>
      <c r="N217" s="100"/>
    </row>
    <row r="218" spans="4:14" x14ac:dyDescent="0.2">
      <c r="D218" s="14" t="s">
        <v>348</v>
      </c>
      <c r="E218" s="95">
        <v>55.6385468694005</v>
      </c>
      <c r="F218" s="94">
        <v>-2.2757686954430199</v>
      </c>
      <c r="H218" s="69">
        <v>2.8638548250274263</v>
      </c>
      <c r="I218" s="14" t="s">
        <v>31</v>
      </c>
      <c r="K218" s="96"/>
      <c r="M218" s="98"/>
      <c r="N218" s="100"/>
    </row>
    <row r="219" spans="4:14" x14ac:dyDescent="0.2">
      <c r="D219" s="14" t="s">
        <v>504</v>
      </c>
      <c r="E219" s="95">
        <v>55.345677999999999</v>
      </c>
      <c r="F219" s="94">
        <v>-1.6264409</v>
      </c>
      <c r="G219" s="73"/>
      <c r="H219" s="69">
        <v>0.27662474918224839</v>
      </c>
      <c r="I219" s="14" t="s">
        <v>29</v>
      </c>
      <c r="J219" s="70"/>
      <c r="K219" s="96"/>
      <c r="M219" s="98"/>
      <c r="N219" s="100"/>
    </row>
    <row r="220" spans="4:14" x14ac:dyDescent="0.2">
      <c r="D220" s="14" t="s">
        <v>498</v>
      </c>
      <c r="E220" s="95">
        <v>55.175470165616503</v>
      </c>
      <c r="F220" s="94">
        <v>-2.17421082141616</v>
      </c>
      <c r="H220" s="69">
        <v>4.7807868763981416</v>
      </c>
      <c r="I220" s="14" t="s">
        <v>31</v>
      </c>
      <c r="K220" s="96"/>
      <c r="M220" s="98"/>
      <c r="N220" s="100"/>
    </row>
    <row r="221" spans="4:14" x14ac:dyDescent="0.2">
      <c r="D221" s="14" t="s">
        <v>499</v>
      </c>
      <c r="E221" s="95">
        <v>55.121904512174901</v>
      </c>
      <c r="F221" s="94">
        <v>-1.8067293213270399</v>
      </c>
      <c r="H221" s="69">
        <v>5.6454440858819126</v>
      </c>
      <c r="I221" s="14" t="s">
        <v>31</v>
      </c>
      <c r="K221" s="96"/>
      <c r="M221" s="98"/>
      <c r="N221" s="100"/>
    </row>
    <row r="222" spans="4:14" x14ac:dyDescent="0.2">
      <c r="D222" s="14" t="s">
        <v>349</v>
      </c>
      <c r="E222" s="95">
        <v>55.167811091323699</v>
      </c>
      <c r="F222" s="94">
        <v>-2.5064389393489801</v>
      </c>
      <c r="H222" s="69">
        <v>0.27662474918224839</v>
      </c>
      <c r="I222" s="14" t="s">
        <v>29</v>
      </c>
      <c r="K222" s="96"/>
      <c r="M222" s="98"/>
      <c r="N222" s="100"/>
    </row>
    <row r="223" spans="4:14" x14ac:dyDescent="0.2">
      <c r="D223" s="14" t="s">
        <v>350</v>
      </c>
      <c r="E223" s="95">
        <v>55.768606001898299</v>
      </c>
      <c r="F223" s="94">
        <v>-2.05521048232906</v>
      </c>
      <c r="H223" s="69">
        <v>0.29937854752508236</v>
      </c>
      <c r="I223" s="14" t="s">
        <v>31</v>
      </c>
      <c r="K223" s="96"/>
      <c r="M223" s="98"/>
      <c r="N223" s="100"/>
    </row>
    <row r="224" spans="4:14" x14ac:dyDescent="0.2">
      <c r="D224" s="14" t="s">
        <v>500</v>
      </c>
      <c r="E224" s="95">
        <v>55.402486466151501</v>
      </c>
      <c r="F224" s="94">
        <v>-1.88960714716032</v>
      </c>
      <c r="H224" s="69">
        <v>6.2658007649985716</v>
      </c>
      <c r="I224" s="14" t="s">
        <v>31</v>
      </c>
      <c r="K224" s="96"/>
      <c r="M224" s="117"/>
      <c r="N224" s="100"/>
    </row>
    <row r="225" spans="4:14" x14ac:dyDescent="0.2">
      <c r="D225" s="14" t="s">
        <v>351</v>
      </c>
      <c r="E225" s="95">
        <v>55.353304017710499</v>
      </c>
      <c r="F225" s="94">
        <v>-1.72619890015748</v>
      </c>
      <c r="H225" s="69">
        <v>1.962410988349244</v>
      </c>
      <c r="I225" s="14" t="s">
        <v>31</v>
      </c>
      <c r="K225" s="96"/>
      <c r="M225" s="98"/>
      <c r="N225" s="100"/>
    </row>
    <row r="226" spans="4:14" x14ac:dyDescent="0.2">
      <c r="D226" s="14" t="s">
        <v>388</v>
      </c>
      <c r="E226" s="95">
        <v>54.5266805226575</v>
      </c>
      <c r="F226" s="94">
        <v>-1.83479069437424</v>
      </c>
      <c r="H226" s="69">
        <v>5.0708167170808922</v>
      </c>
      <c r="I226" s="14" t="s">
        <v>33</v>
      </c>
      <c r="K226" s="96"/>
      <c r="M226" s="98"/>
      <c r="N226" s="100"/>
    </row>
    <row r="227" spans="4:14" x14ac:dyDescent="0.2">
      <c r="D227" s="14" t="s">
        <v>501</v>
      </c>
      <c r="E227" s="95">
        <v>55.252781874390301</v>
      </c>
      <c r="F227" s="94">
        <v>-1.8438029806135501</v>
      </c>
      <c r="H227" s="69">
        <v>0.5490966961499989</v>
      </c>
      <c r="I227" s="14" t="s">
        <v>31</v>
      </c>
      <c r="K227" s="96"/>
      <c r="M227" s="98"/>
      <c r="N227" s="100"/>
    </row>
    <row r="228" spans="4:14" x14ac:dyDescent="0.2">
      <c r="D228" s="14" t="s">
        <v>352</v>
      </c>
      <c r="E228" s="95">
        <v>54.928711502338601</v>
      </c>
      <c r="F228" s="94">
        <v>-2.4927239278070199</v>
      </c>
      <c r="H228" s="69">
        <v>0.7315058629487281</v>
      </c>
      <c r="I228" s="14" t="s">
        <v>31</v>
      </c>
      <c r="K228" s="96"/>
      <c r="M228" s="98"/>
      <c r="N228" s="100"/>
    </row>
    <row r="229" spans="4:14" x14ac:dyDescent="0.2">
      <c r="D229" s="14" t="s">
        <v>353</v>
      </c>
      <c r="E229" s="95">
        <v>54.9304567709748</v>
      </c>
      <c r="F229" s="94">
        <v>-2.0485573795065801</v>
      </c>
      <c r="H229" s="69">
        <v>0.74593158635756573</v>
      </c>
      <c r="I229" s="14" t="s">
        <v>31</v>
      </c>
      <c r="K229" s="96"/>
      <c r="M229" s="98"/>
      <c r="N229" s="100"/>
    </row>
    <row r="230" spans="4:14" x14ac:dyDescent="0.2">
      <c r="H230" s="87"/>
    </row>
    <row r="231" spans="4:14" x14ac:dyDescent="0.2">
      <c r="H231" s="87"/>
    </row>
  </sheetData>
  <protectedRanges>
    <protectedRange sqref="I11 C11:G11 H230:H231 I230:I231 C228:D229 C230:G231 B232:I338 B228:B229 B230:B231 B11:B78 C12:D78 B79:D225 G12:H225 B226 C226:D226 G226 H226 B227 C227:D227 G227 H227 G228:G229 H228:H229" name="Range3"/>
    <protectedRange sqref="E12:F229" name="Range3_1"/>
    <protectedRange sqref="I12:I229" name="Range3_2"/>
  </protectedRanges>
  <sortState ref="C84:L357">
    <sortCondition ref="D84:D357"/>
  </sortState>
  <mergeCells count="3">
    <mergeCell ref="D5:F5"/>
    <mergeCell ref="H5:I5"/>
    <mergeCell ref="B2:I2"/>
  </mergeCells>
  <pageMargins left="0.7" right="0.7" top="0.75" bottom="0.75" header="0.3" footer="0.3"/>
  <pageSetup paperSize="8" scale="91" orientation="landscape"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AA36"/>
  <sheetViews>
    <sheetView showGridLines="0" zoomScale="70" zoomScaleNormal="70" workbookViewId="0">
      <selection activeCell="H24" sqref="H24"/>
    </sheetView>
  </sheetViews>
  <sheetFormatPr defaultRowHeight="14.25" x14ac:dyDescent="0.2"/>
  <cols>
    <col min="1" max="1" width="3.25" customWidth="1"/>
    <col min="2" max="2" width="21.875" customWidth="1"/>
    <col min="3" max="3" width="3.5" style="13" customWidth="1"/>
    <col min="4" max="4" width="15.75" customWidth="1"/>
    <col min="5" max="5" width="16.625" customWidth="1"/>
    <col min="6" max="6" width="15.25" customWidth="1"/>
    <col min="7" max="7" width="3.5" style="13" customWidth="1"/>
    <col min="8" max="9" width="16.75" customWidth="1"/>
    <col min="10" max="10" width="12.25" customWidth="1"/>
    <col min="11" max="11" width="15.5" customWidth="1"/>
    <col min="12" max="12" width="9.75" customWidth="1"/>
    <col min="13" max="14" width="11.75" customWidth="1"/>
    <col min="15" max="15" width="16.125" customWidth="1"/>
    <col min="16" max="16" width="3.5" style="13" customWidth="1"/>
    <col min="17" max="17" width="11.625" bestFit="1" customWidth="1"/>
    <col min="20" max="20" width="3.5" style="13" customWidth="1"/>
    <col min="21" max="21" width="11.375" customWidth="1"/>
    <col min="22" max="22" width="12.625" customWidth="1"/>
    <col min="23" max="24" width="12" customWidth="1"/>
    <col min="25" max="25" width="3.5" style="13" customWidth="1"/>
    <col min="26" max="26" width="21.625" style="1" customWidth="1"/>
    <col min="27" max="27" width="13" style="13" bestFit="1" customWidth="1"/>
    <col min="29" max="29" width="9" customWidth="1"/>
  </cols>
  <sheetData>
    <row r="1" spans="2:27" ht="43.9" customHeight="1" thickBot="1" x14ac:dyDescent="0.25">
      <c r="B1" s="11" t="s">
        <v>25</v>
      </c>
      <c r="C1" s="11"/>
      <c r="D1" s="11"/>
      <c r="E1" s="11"/>
      <c r="F1" s="11"/>
      <c r="G1" s="11"/>
      <c r="H1" s="11"/>
      <c r="I1" s="11"/>
      <c r="J1" s="11"/>
      <c r="K1" s="11"/>
      <c r="L1" s="11"/>
      <c r="M1" s="11"/>
      <c r="N1" s="11"/>
      <c r="O1" s="11"/>
      <c r="P1" s="11"/>
      <c r="Q1" s="11"/>
      <c r="R1" s="11"/>
      <c r="S1" s="11"/>
      <c r="T1" s="11"/>
      <c r="U1" s="11"/>
      <c r="V1" s="11"/>
      <c r="W1" s="11"/>
      <c r="X1" s="11"/>
      <c r="Y1" s="11"/>
      <c r="Z1" s="11"/>
      <c r="AA1" s="11"/>
    </row>
    <row r="2" spans="2:27" ht="85.15" customHeight="1" x14ac:dyDescent="0.2">
      <c r="B2" s="15" t="s">
        <v>172</v>
      </c>
      <c r="D2" s="79"/>
      <c r="E2" s="80"/>
      <c r="F2" s="80"/>
      <c r="G2" s="77"/>
      <c r="H2" s="80"/>
      <c r="I2" s="80"/>
      <c r="J2" s="80"/>
      <c r="K2" s="80"/>
      <c r="L2" s="80"/>
      <c r="M2" s="80"/>
      <c r="N2" s="80"/>
      <c r="O2" s="80"/>
      <c r="P2" s="77"/>
      <c r="Q2" s="80"/>
      <c r="R2" s="80"/>
      <c r="S2" s="80"/>
      <c r="T2" s="77"/>
      <c r="U2" s="92"/>
      <c r="V2" s="92"/>
      <c r="W2" s="92"/>
      <c r="X2" s="92"/>
      <c r="Y2" s="90"/>
      <c r="Z2" s="84"/>
      <c r="AA2"/>
    </row>
    <row r="3" spans="2:27" ht="21.6" customHeight="1" thickBot="1" x14ac:dyDescent="0.25">
      <c r="C3"/>
      <c r="G3"/>
      <c r="P3"/>
      <c r="T3"/>
      <c r="Y3"/>
      <c r="Z3"/>
      <c r="AA3"/>
    </row>
    <row r="4" spans="2:27" ht="69.599999999999994" customHeight="1" thickBot="1" x14ac:dyDescent="0.25">
      <c r="D4" s="123" t="s">
        <v>107</v>
      </c>
      <c r="E4" s="124"/>
      <c r="F4" s="125"/>
      <c r="H4" s="123" t="s">
        <v>112</v>
      </c>
      <c r="I4" s="124"/>
      <c r="J4" s="124"/>
      <c r="K4" s="124"/>
      <c r="L4" s="124"/>
      <c r="M4" s="124"/>
      <c r="N4" s="124"/>
      <c r="O4" s="125"/>
      <c r="Q4" s="127" t="s">
        <v>113</v>
      </c>
      <c r="R4" s="128"/>
      <c r="S4" s="129"/>
      <c r="U4" s="123" t="s">
        <v>114</v>
      </c>
      <c r="V4" s="124"/>
      <c r="W4" s="124"/>
      <c r="X4" s="125"/>
      <c r="Z4" s="10" t="s">
        <v>115</v>
      </c>
    </row>
    <row r="5" spans="2:27" ht="22.15" customHeight="1" thickBot="1" x14ac:dyDescent="0.25">
      <c r="B5" s="15" t="s">
        <v>158</v>
      </c>
      <c r="D5" s="15">
        <v>1</v>
      </c>
      <c r="E5" s="15">
        <v>2</v>
      </c>
      <c r="F5" s="15">
        <v>3</v>
      </c>
      <c r="H5" s="15">
        <v>1</v>
      </c>
      <c r="I5" s="15">
        <v>2</v>
      </c>
      <c r="J5" s="15">
        <v>3</v>
      </c>
      <c r="K5" s="15">
        <v>4</v>
      </c>
      <c r="L5" s="15">
        <v>5</v>
      </c>
      <c r="M5" s="15">
        <v>6</v>
      </c>
      <c r="N5" s="15">
        <v>7</v>
      </c>
      <c r="O5" s="15">
        <v>8</v>
      </c>
      <c r="Q5" s="15">
        <v>1</v>
      </c>
      <c r="R5" s="15">
        <v>2</v>
      </c>
      <c r="S5" s="15">
        <v>3</v>
      </c>
      <c r="U5" s="15">
        <v>1</v>
      </c>
      <c r="V5" s="15">
        <v>2</v>
      </c>
      <c r="W5" s="15">
        <v>3</v>
      </c>
      <c r="X5" s="15">
        <v>4</v>
      </c>
      <c r="Z5" s="15">
        <v>1</v>
      </c>
    </row>
    <row r="6" spans="2:27" ht="114" x14ac:dyDescent="0.2">
      <c r="B6" s="15" t="s">
        <v>10</v>
      </c>
      <c r="D6" s="12" t="s">
        <v>131</v>
      </c>
      <c r="E6" s="12" t="s">
        <v>54</v>
      </c>
      <c r="F6" s="12" t="s">
        <v>55</v>
      </c>
      <c r="H6" s="12" t="s">
        <v>179</v>
      </c>
      <c r="I6" s="12" t="s">
        <v>180</v>
      </c>
      <c r="J6" s="12" t="s">
        <v>23</v>
      </c>
      <c r="K6" s="12" t="s">
        <v>65</v>
      </c>
      <c r="L6" s="12" t="s">
        <v>56</v>
      </c>
      <c r="M6" s="12" t="s">
        <v>12</v>
      </c>
      <c r="N6" s="12" t="s">
        <v>11</v>
      </c>
      <c r="O6" s="12" t="s">
        <v>19</v>
      </c>
      <c r="Q6" s="2" t="s">
        <v>63</v>
      </c>
      <c r="R6" s="2" t="s">
        <v>57</v>
      </c>
      <c r="S6" s="5" t="s">
        <v>58</v>
      </c>
      <c r="U6" s="2" t="s">
        <v>73</v>
      </c>
      <c r="V6" s="2" t="s">
        <v>72</v>
      </c>
      <c r="W6" s="2" t="s">
        <v>71</v>
      </c>
      <c r="X6" s="2" t="s">
        <v>82</v>
      </c>
      <c r="Z6" s="2" t="s">
        <v>83</v>
      </c>
    </row>
    <row r="7" spans="2:27" s="1" customFormat="1" ht="51" x14ac:dyDescent="0.2">
      <c r="B7" s="16" t="s">
        <v>9</v>
      </c>
      <c r="C7" s="13"/>
      <c r="D7" s="12" t="s">
        <v>7</v>
      </c>
      <c r="E7" s="12" t="s">
        <v>49</v>
      </c>
      <c r="F7" s="12" t="s">
        <v>50</v>
      </c>
      <c r="G7" s="13"/>
      <c r="H7" s="12" t="s">
        <v>178</v>
      </c>
      <c r="I7" s="12" t="s">
        <v>64</v>
      </c>
      <c r="J7" s="12" t="s">
        <v>6</v>
      </c>
      <c r="K7" s="12" t="s">
        <v>64</v>
      </c>
      <c r="L7" s="12" t="s">
        <v>1</v>
      </c>
      <c r="M7" s="12" t="s">
        <v>75</v>
      </c>
      <c r="N7" s="12" t="s">
        <v>1</v>
      </c>
      <c r="O7" s="51" t="s">
        <v>156</v>
      </c>
      <c r="P7" s="13"/>
      <c r="Q7" s="2"/>
      <c r="R7" s="2" t="s">
        <v>1</v>
      </c>
      <c r="S7" s="5" t="s">
        <v>1</v>
      </c>
      <c r="T7" s="13"/>
      <c r="U7" s="2" t="s">
        <v>1</v>
      </c>
      <c r="V7" s="2" t="s">
        <v>1</v>
      </c>
      <c r="W7" s="2" t="s">
        <v>1</v>
      </c>
      <c r="X7" s="2" t="s">
        <v>173</v>
      </c>
      <c r="Y7" s="13"/>
      <c r="Z7" s="2"/>
      <c r="AA7" s="13"/>
    </row>
    <row r="8" spans="2:27" s="61" customFormat="1" x14ac:dyDescent="0.2">
      <c r="B8" s="57" t="s">
        <v>170</v>
      </c>
      <c r="C8" s="58"/>
      <c r="D8" s="65"/>
      <c r="E8" s="59" t="s">
        <v>171</v>
      </c>
      <c r="F8" s="59" t="s">
        <v>171</v>
      </c>
      <c r="G8" s="58"/>
      <c r="H8" s="59">
        <v>0</v>
      </c>
      <c r="I8" s="31"/>
      <c r="J8" s="59">
        <v>2</v>
      </c>
      <c r="K8" s="31"/>
      <c r="L8" s="31"/>
      <c r="M8" s="31"/>
      <c r="N8" s="31"/>
      <c r="O8" s="31"/>
      <c r="P8" s="58"/>
      <c r="Q8" s="62">
        <v>0</v>
      </c>
      <c r="R8" s="7"/>
      <c r="S8" s="7"/>
      <c r="T8" s="58"/>
      <c r="U8" s="7"/>
      <c r="V8" s="7"/>
      <c r="W8" s="7"/>
      <c r="X8" s="7"/>
      <c r="Y8" s="58"/>
      <c r="Z8" s="7"/>
      <c r="AA8" s="58"/>
    </row>
    <row r="9" spans="2:27" ht="28.9" customHeight="1" thickBot="1" x14ac:dyDescent="0.25">
      <c r="B9" s="17" t="s">
        <v>74</v>
      </c>
      <c r="D9" s="12" t="s">
        <v>21</v>
      </c>
      <c r="E9" s="12" t="s">
        <v>21</v>
      </c>
      <c r="F9" s="12" t="s">
        <v>21</v>
      </c>
      <c r="H9" s="12" t="s">
        <v>21</v>
      </c>
      <c r="I9" s="31"/>
      <c r="J9" s="12" t="s">
        <v>21</v>
      </c>
      <c r="K9" s="31"/>
      <c r="L9" s="31"/>
      <c r="M9" s="31"/>
      <c r="N9" s="31"/>
      <c r="O9" s="31"/>
      <c r="Q9" s="12" t="s">
        <v>21</v>
      </c>
      <c r="R9" s="7"/>
      <c r="S9" s="7"/>
      <c r="U9" s="7"/>
      <c r="V9" s="7"/>
      <c r="W9" s="7"/>
      <c r="X9" s="7"/>
      <c r="Z9" s="9"/>
    </row>
    <row r="10" spans="2:27" s="13" customFormat="1" x14ac:dyDescent="0.2">
      <c r="X10" s="20"/>
      <c r="Z10" s="20"/>
      <c r="AA10" s="20"/>
    </row>
    <row r="11" spans="2:27" x14ac:dyDescent="0.2">
      <c r="B11" s="13"/>
      <c r="D11" s="14" t="s">
        <v>195</v>
      </c>
      <c r="E11" s="95">
        <v>54.611354596465098</v>
      </c>
      <c r="F11" s="94">
        <v>-1.12481426555945</v>
      </c>
      <c r="H11" s="113">
        <v>13600</v>
      </c>
      <c r="I11" s="14" t="s">
        <v>434</v>
      </c>
      <c r="J11" s="14">
        <v>29.97</v>
      </c>
      <c r="K11" s="14" t="s">
        <v>434</v>
      </c>
      <c r="L11" s="14" t="s">
        <v>198</v>
      </c>
      <c r="M11" s="14">
        <v>24</v>
      </c>
      <c r="N11" s="14" t="s">
        <v>198</v>
      </c>
      <c r="O11" s="14" t="s">
        <v>445</v>
      </c>
      <c r="Q11" s="14" t="s">
        <v>436</v>
      </c>
      <c r="R11" s="14" t="s">
        <v>198</v>
      </c>
      <c r="S11" s="14" t="s">
        <v>198</v>
      </c>
      <c r="U11" s="14" t="s">
        <v>197</v>
      </c>
      <c r="V11" s="14" t="s">
        <v>197</v>
      </c>
      <c r="W11" s="14" t="s">
        <v>198</v>
      </c>
      <c r="X11" s="14" t="s">
        <v>198</v>
      </c>
      <c r="Z11" s="71" t="s">
        <v>194</v>
      </c>
      <c r="AA11"/>
    </row>
    <row r="12" spans="2:27" x14ac:dyDescent="0.2">
      <c r="D12" s="14" t="s">
        <v>196</v>
      </c>
      <c r="E12" s="95">
        <v>54.990671970232398</v>
      </c>
      <c r="F12" s="94">
        <v>-1.47626616293391</v>
      </c>
      <c r="H12" s="113">
        <v>15436</v>
      </c>
      <c r="I12" s="14" t="s">
        <v>434</v>
      </c>
      <c r="J12" s="14">
        <v>28.82</v>
      </c>
      <c r="K12" s="14" t="s">
        <v>434</v>
      </c>
      <c r="L12" s="14" t="s">
        <v>198</v>
      </c>
      <c r="M12" s="14">
        <v>24</v>
      </c>
      <c r="N12" s="14" t="s">
        <v>198</v>
      </c>
      <c r="O12" s="14" t="s">
        <v>445</v>
      </c>
      <c r="Q12" s="14" t="s">
        <v>436</v>
      </c>
      <c r="R12" s="14" t="s">
        <v>198</v>
      </c>
      <c r="S12" s="14" t="s">
        <v>198</v>
      </c>
      <c r="U12" s="14" t="s">
        <v>197</v>
      </c>
      <c r="V12" s="14" t="s">
        <v>197</v>
      </c>
      <c r="W12" s="14" t="s">
        <v>198</v>
      </c>
      <c r="X12" s="14" t="s">
        <v>198</v>
      </c>
      <c r="Z12" s="71" t="s">
        <v>194</v>
      </c>
      <c r="AA12"/>
    </row>
    <row r="16" spans="2:27" ht="15" x14ac:dyDescent="0.2">
      <c r="H16" s="111"/>
      <c r="M16" s="111"/>
    </row>
    <row r="17" spans="8:13" ht="15" x14ac:dyDescent="0.2">
      <c r="H17" s="111"/>
      <c r="M17" s="111"/>
    </row>
    <row r="18" spans="8:13" x14ac:dyDescent="0.2">
      <c r="H18" s="112"/>
      <c r="M18" s="112"/>
    </row>
    <row r="19" spans="8:13" ht="15" x14ac:dyDescent="0.2">
      <c r="H19" s="111"/>
      <c r="M19" s="111"/>
    </row>
    <row r="20" spans="8:13" ht="15.75" x14ac:dyDescent="0.2">
      <c r="H20" s="110"/>
      <c r="M20" s="110"/>
    </row>
    <row r="21" spans="8:13" ht="15" x14ac:dyDescent="0.2">
      <c r="H21" s="109"/>
      <c r="M21" s="109"/>
    </row>
    <row r="22" spans="8:13" ht="15" x14ac:dyDescent="0.2">
      <c r="H22" s="109"/>
      <c r="M22" s="109"/>
    </row>
    <row r="23" spans="8:13" ht="15" x14ac:dyDescent="0.2">
      <c r="H23" s="109"/>
      <c r="M23" s="109"/>
    </row>
    <row r="24" spans="8:13" ht="15" x14ac:dyDescent="0.2">
      <c r="H24" s="109"/>
      <c r="M24" s="109"/>
    </row>
    <row r="25" spans="8:13" ht="15" x14ac:dyDescent="0.2">
      <c r="H25" s="109"/>
      <c r="M25" s="109"/>
    </row>
    <row r="26" spans="8:13" ht="15" x14ac:dyDescent="0.2">
      <c r="H26" s="109"/>
    </row>
    <row r="27" spans="8:13" ht="15" x14ac:dyDescent="0.2">
      <c r="H27" s="109"/>
    </row>
    <row r="28" spans="8:13" ht="15" x14ac:dyDescent="0.2">
      <c r="H28" s="109"/>
    </row>
    <row r="29" spans="8:13" ht="15" x14ac:dyDescent="0.2">
      <c r="M29" s="109"/>
    </row>
    <row r="30" spans="8:13" ht="15" x14ac:dyDescent="0.2">
      <c r="M30" s="109"/>
    </row>
    <row r="31" spans="8:13" ht="15" x14ac:dyDescent="0.2">
      <c r="M31" s="109"/>
    </row>
    <row r="32" spans="8:13" ht="15" x14ac:dyDescent="0.2">
      <c r="M32" s="109"/>
    </row>
    <row r="33" spans="13:13" ht="15" x14ac:dyDescent="0.2">
      <c r="M33" s="109"/>
    </row>
    <row r="34" spans="13:13" ht="15" x14ac:dyDescent="0.2">
      <c r="M34" s="109"/>
    </row>
    <row r="35" spans="13:13" ht="15" x14ac:dyDescent="0.2">
      <c r="M35" s="109"/>
    </row>
    <row r="36" spans="13:13" ht="15" x14ac:dyDescent="0.2">
      <c r="M36" s="109"/>
    </row>
  </sheetData>
  <protectedRanges>
    <protectedRange sqref="B13:AA284 B11:D12 G11:AA12" name="Range2"/>
    <protectedRange sqref="E11:F12" name="Range2_1"/>
  </protectedRanges>
  <mergeCells count="4">
    <mergeCell ref="D4:F4"/>
    <mergeCell ref="Q4:S4"/>
    <mergeCell ref="U4:X4"/>
    <mergeCell ref="H4:O4"/>
  </mergeCells>
  <pageMargins left="0.7" right="0.7" top="0.75" bottom="0.75" header="0.3" footer="0.3"/>
  <pageSetup paperSize="8" scale="6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Q82"/>
  <sheetViews>
    <sheetView showGridLines="0" zoomScale="70" zoomScaleNormal="70" workbookViewId="0">
      <selection activeCell="H20" sqref="H20"/>
    </sheetView>
  </sheetViews>
  <sheetFormatPr defaultRowHeight="14.25" x14ac:dyDescent="0.2"/>
  <cols>
    <col min="1" max="1" width="3" customWidth="1"/>
    <col min="2" max="2" width="22.75" customWidth="1"/>
    <col min="3" max="3" width="3.5" style="13" customWidth="1"/>
    <col min="4" max="4" width="27.625" bestFit="1" customWidth="1"/>
    <col min="5" max="5" width="41.25" style="1" customWidth="1"/>
    <col min="6" max="6" width="3.5" style="13" customWidth="1"/>
    <col min="7" max="7" width="30.75" customWidth="1"/>
    <col min="8" max="8" width="19" customWidth="1"/>
    <col min="9" max="9" width="3.5" style="13" customWidth="1"/>
    <col min="10" max="11" width="18.25" customWidth="1"/>
    <col min="12" max="12" width="22.25" customWidth="1"/>
    <col min="13" max="13" width="37.25" customWidth="1"/>
  </cols>
  <sheetData>
    <row r="1" spans="2:17" ht="33.6" customHeight="1" x14ac:dyDescent="0.2">
      <c r="B1" s="11" t="s">
        <v>97</v>
      </c>
      <c r="C1" s="11"/>
      <c r="D1" s="11"/>
      <c r="E1" s="11"/>
      <c r="F1" s="11"/>
      <c r="G1" s="11" t="s">
        <v>98</v>
      </c>
      <c r="H1" s="11"/>
      <c r="I1" s="11"/>
      <c r="J1" s="11" t="str">
        <f>'Contact information'!C6</f>
        <v>Northumbrian Water Limited</v>
      </c>
      <c r="K1" s="11"/>
      <c r="L1" s="11"/>
      <c r="M1" s="11"/>
    </row>
    <row r="2" spans="2:17" ht="33.6" customHeight="1" thickBot="1" x14ac:dyDescent="0.25">
      <c r="B2" s="130" t="s">
        <v>192</v>
      </c>
      <c r="C2" s="130"/>
      <c r="D2" s="130"/>
      <c r="E2" s="130"/>
      <c r="F2" s="130"/>
      <c r="G2" s="130"/>
      <c r="H2" s="130"/>
      <c r="I2" s="130"/>
      <c r="J2" s="130"/>
      <c r="K2" s="130"/>
      <c r="L2" s="11"/>
      <c r="M2" s="11"/>
    </row>
    <row r="3" spans="2:17" ht="85.15" customHeight="1" x14ac:dyDescent="0.2">
      <c r="B3" s="15" t="s">
        <v>172</v>
      </c>
      <c r="D3" s="131"/>
      <c r="E3" s="132"/>
      <c r="F3" s="132"/>
      <c r="G3" s="132"/>
      <c r="H3" s="132"/>
      <c r="I3" s="132"/>
      <c r="J3" s="132"/>
      <c r="K3" s="132"/>
      <c r="L3" s="132"/>
      <c r="M3" s="133"/>
    </row>
    <row r="4" spans="2:17" ht="15" customHeight="1" thickBot="1" x14ac:dyDescent="0.25">
      <c r="D4" s="13"/>
      <c r="E4"/>
      <c r="J4" s="13"/>
      <c r="K4" s="13"/>
      <c r="Q4" s="13"/>
    </row>
    <row r="5" spans="2:17" ht="22.9" customHeight="1" thickBot="1" x14ac:dyDescent="0.25">
      <c r="D5" s="123" t="s">
        <v>107</v>
      </c>
      <c r="E5" s="125"/>
      <c r="G5" s="123" t="s">
        <v>117</v>
      </c>
      <c r="H5" s="125"/>
      <c r="J5" s="123" t="s">
        <v>118</v>
      </c>
      <c r="K5" s="124"/>
      <c r="L5" s="124"/>
      <c r="M5" s="125"/>
    </row>
    <row r="6" spans="2:17" ht="22.15" customHeight="1" thickBot="1" x14ac:dyDescent="0.25">
      <c r="B6" s="15" t="s">
        <v>158</v>
      </c>
      <c r="D6" s="15">
        <v>1</v>
      </c>
      <c r="E6" s="15">
        <v>2</v>
      </c>
      <c r="G6" s="15">
        <v>1</v>
      </c>
      <c r="H6" s="15">
        <v>2</v>
      </c>
      <c r="J6" s="15">
        <v>1</v>
      </c>
      <c r="K6" s="15">
        <v>2</v>
      </c>
      <c r="L6" s="15">
        <v>3</v>
      </c>
      <c r="M6" s="15">
        <v>4</v>
      </c>
    </row>
    <row r="7" spans="2:17" x14ac:dyDescent="0.2">
      <c r="B7" s="15" t="s">
        <v>10</v>
      </c>
      <c r="D7" s="5" t="s">
        <v>148</v>
      </c>
      <c r="E7" s="5" t="s">
        <v>100</v>
      </c>
      <c r="G7" s="5" t="s">
        <v>102</v>
      </c>
      <c r="H7" s="5" t="s">
        <v>187</v>
      </c>
      <c r="J7" s="5" t="s">
        <v>94</v>
      </c>
      <c r="K7" s="5" t="s">
        <v>96</v>
      </c>
      <c r="L7" s="5" t="s">
        <v>95</v>
      </c>
      <c r="M7" s="5" t="s">
        <v>0</v>
      </c>
    </row>
    <row r="8" spans="2:17" ht="42.75" x14ac:dyDescent="0.2">
      <c r="B8" s="16" t="s">
        <v>9</v>
      </c>
      <c r="D8" s="2" t="s">
        <v>159</v>
      </c>
      <c r="E8" s="2"/>
      <c r="G8" s="2" t="s">
        <v>101</v>
      </c>
      <c r="H8" s="2" t="s">
        <v>103</v>
      </c>
      <c r="J8" s="2" t="s">
        <v>99</v>
      </c>
      <c r="K8" s="2" t="s">
        <v>99</v>
      </c>
      <c r="L8" s="2"/>
      <c r="M8" s="2" t="s">
        <v>160</v>
      </c>
    </row>
    <row r="9" spans="2:17" ht="22.9" customHeight="1" thickBot="1" x14ac:dyDescent="0.25">
      <c r="B9" s="17" t="s">
        <v>74</v>
      </c>
      <c r="D9" s="12" t="s">
        <v>21</v>
      </c>
      <c r="E9" s="12" t="s">
        <v>21</v>
      </c>
      <c r="G9" s="5" t="s">
        <v>21</v>
      </c>
      <c r="H9" s="5" t="s">
        <v>21</v>
      </c>
      <c r="J9" s="5" t="s">
        <v>21</v>
      </c>
      <c r="K9" s="5" t="s">
        <v>21</v>
      </c>
      <c r="L9" s="5" t="s">
        <v>21</v>
      </c>
      <c r="M9" s="5" t="s">
        <v>21</v>
      </c>
    </row>
    <row r="10" spans="2:17" s="13" customFormat="1" x14ac:dyDescent="0.2">
      <c r="N10" s="20"/>
      <c r="O10" s="20"/>
      <c r="P10" s="20"/>
    </row>
    <row r="11" spans="2:17" x14ac:dyDescent="0.2">
      <c r="D11" s="14" t="s">
        <v>509</v>
      </c>
      <c r="E11" s="14" t="s">
        <v>511</v>
      </c>
      <c r="G11" s="14" t="s">
        <v>453</v>
      </c>
      <c r="H11" s="113" t="s">
        <v>510</v>
      </c>
      <c r="J11" s="72">
        <v>43374</v>
      </c>
      <c r="K11" s="72">
        <f>J11+(365*5+1)</f>
        <v>45200</v>
      </c>
      <c r="L11" s="14" t="s">
        <v>446</v>
      </c>
      <c r="M11" s="14" t="s">
        <v>447</v>
      </c>
    </row>
    <row r="12" spans="2:17" ht="36" x14ac:dyDescent="0.2">
      <c r="D12" s="14" t="s">
        <v>512</v>
      </c>
      <c r="E12" s="14" t="s">
        <v>513</v>
      </c>
      <c r="G12" s="14" t="s">
        <v>514</v>
      </c>
      <c r="H12" s="113" t="s">
        <v>515</v>
      </c>
      <c r="J12" s="72">
        <v>42736</v>
      </c>
      <c r="K12" s="72">
        <v>44440</v>
      </c>
      <c r="L12" s="14" t="s">
        <v>446</v>
      </c>
      <c r="M12" s="118" t="s">
        <v>516</v>
      </c>
    </row>
    <row r="17" spans="7:8" ht="15" x14ac:dyDescent="0.2">
      <c r="G17" s="111"/>
    </row>
    <row r="18" spans="7:8" ht="15" x14ac:dyDescent="0.2">
      <c r="G18" s="111"/>
    </row>
    <row r="19" spans="7:8" ht="15" x14ac:dyDescent="0.2">
      <c r="G19" s="112"/>
      <c r="H19" s="109"/>
    </row>
    <row r="20" spans="7:8" ht="15" x14ac:dyDescent="0.2">
      <c r="G20" s="111"/>
      <c r="H20" s="109"/>
    </row>
    <row r="21" spans="7:8" ht="15.75" x14ac:dyDescent="0.2">
      <c r="G21" s="110"/>
      <c r="H21" s="109"/>
    </row>
    <row r="22" spans="7:8" ht="15" x14ac:dyDescent="0.2">
      <c r="G22" s="109"/>
      <c r="H22" s="109"/>
    </row>
    <row r="23" spans="7:8" ht="15" x14ac:dyDescent="0.2">
      <c r="G23" s="109"/>
    </row>
    <row r="24" spans="7:8" ht="15" x14ac:dyDescent="0.2">
      <c r="G24" s="109"/>
    </row>
    <row r="25" spans="7:8" ht="15" x14ac:dyDescent="0.2">
      <c r="G25" s="109"/>
    </row>
    <row r="26" spans="7:8" ht="15" x14ac:dyDescent="0.2">
      <c r="G26" s="109"/>
    </row>
    <row r="27" spans="7:8" ht="15" x14ac:dyDescent="0.2">
      <c r="G27" s="109"/>
    </row>
    <row r="28" spans="7:8" ht="15" x14ac:dyDescent="0.2">
      <c r="G28" s="109"/>
    </row>
    <row r="29" spans="7:8" ht="15" x14ac:dyDescent="0.2">
      <c r="G29" s="109"/>
    </row>
    <row r="80" spans="9:9" x14ac:dyDescent="0.2">
      <c r="I80" s="18"/>
    </row>
    <row r="81" spans="3:6" x14ac:dyDescent="0.2">
      <c r="F81" s="18"/>
    </row>
    <row r="82" spans="3:6" x14ac:dyDescent="0.2">
      <c r="C82" s="18"/>
    </row>
  </sheetData>
  <protectedRanges>
    <protectedRange sqref="B10:M10 B13:M1007 B11:I12 M11:M12" name="Range1"/>
    <protectedRange sqref="J11:L12" name="Range1_1"/>
  </protectedRanges>
  <mergeCells count="5">
    <mergeCell ref="G5:H5"/>
    <mergeCell ref="J5:M5"/>
    <mergeCell ref="D5:E5"/>
    <mergeCell ref="B2:K2"/>
    <mergeCell ref="D3:M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H79"/>
  <sheetViews>
    <sheetView showGridLines="0" topLeftCell="A43" zoomScale="80" zoomScaleNormal="80" workbookViewId="0"/>
  </sheetViews>
  <sheetFormatPr defaultColWidth="8.75" defaultRowHeight="15" x14ac:dyDescent="0.2"/>
  <cols>
    <col min="1" max="3" width="8.75" style="35"/>
    <col min="4" max="4" width="41.25" style="35" customWidth="1"/>
    <col min="5" max="5" width="93.5" style="37" customWidth="1"/>
    <col min="6" max="6" width="54.875" style="35" customWidth="1"/>
    <col min="7" max="16384" width="8.75" style="35"/>
  </cols>
  <sheetData>
    <row r="1" spans="2:6" ht="25.15" customHeight="1" x14ac:dyDescent="0.2">
      <c r="C1" s="23" t="s">
        <v>20</v>
      </c>
      <c r="D1" s="23"/>
      <c r="E1" s="34"/>
      <c r="F1" s="23"/>
    </row>
    <row r="2" spans="2:6" ht="17.25" thickBot="1" x14ac:dyDescent="0.35">
      <c r="D2" s="36"/>
      <c r="F2" s="38"/>
    </row>
    <row r="3" spans="2:6" ht="32.450000000000003" customHeight="1" thickBot="1" x14ac:dyDescent="0.25">
      <c r="B3" s="52" t="s">
        <v>162</v>
      </c>
      <c r="C3" s="52" t="s">
        <v>161</v>
      </c>
      <c r="D3" s="141" t="s">
        <v>13</v>
      </c>
      <c r="E3" s="142"/>
      <c r="F3" s="39"/>
    </row>
    <row r="4" spans="2:6" ht="17.25" thickBot="1" x14ac:dyDescent="0.25">
      <c r="B4" s="148" t="s">
        <v>163</v>
      </c>
      <c r="C4" s="53">
        <v>1</v>
      </c>
      <c r="D4" s="40" t="s">
        <v>8</v>
      </c>
      <c r="E4" s="41" t="s">
        <v>120</v>
      </c>
    </row>
    <row r="5" spans="2:6" ht="17.25" thickBot="1" x14ac:dyDescent="0.25">
      <c r="B5" s="149"/>
      <c r="C5" s="53">
        <f>1+C4</f>
        <v>2</v>
      </c>
      <c r="D5" s="40" t="s">
        <v>47</v>
      </c>
      <c r="E5" s="41" t="s">
        <v>17</v>
      </c>
    </row>
    <row r="6" spans="2:6" ht="17.25" thickBot="1" x14ac:dyDescent="0.25">
      <c r="B6" s="150"/>
      <c r="C6" s="53">
        <f t="shared" ref="C6" si="0">1+C5</f>
        <v>3</v>
      </c>
      <c r="D6" s="40" t="s">
        <v>48</v>
      </c>
      <c r="E6" s="41" t="s">
        <v>17</v>
      </c>
    </row>
    <row r="7" spans="2:6" ht="90.75" thickBot="1" x14ac:dyDescent="0.25">
      <c r="B7" s="145" t="s">
        <v>164</v>
      </c>
      <c r="C7" s="53">
        <v>1</v>
      </c>
      <c r="D7" s="40" t="s">
        <v>175</v>
      </c>
      <c r="E7" s="41" t="s">
        <v>190</v>
      </c>
    </row>
    <row r="8" spans="2:6" ht="30.75" thickBot="1" x14ac:dyDescent="0.25">
      <c r="B8" s="146"/>
      <c r="C8" s="53">
        <v>2</v>
      </c>
      <c r="D8" s="40" t="s">
        <v>176</v>
      </c>
      <c r="E8" s="41" t="s">
        <v>182</v>
      </c>
    </row>
    <row r="9" spans="2:6" ht="45.75" thickBot="1" x14ac:dyDescent="0.25">
      <c r="B9" s="146"/>
      <c r="C9" s="53">
        <v>3</v>
      </c>
      <c r="D9" s="40" t="s">
        <v>92</v>
      </c>
      <c r="E9" s="41" t="s">
        <v>121</v>
      </c>
    </row>
    <row r="10" spans="2:6" ht="30.75" thickBot="1" x14ac:dyDescent="0.25">
      <c r="B10" s="146"/>
      <c r="C10" s="53">
        <v>4</v>
      </c>
      <c r="D10" s="40" t="s">
        <v>51</v>
      </c>
      <c r="E10" s="41" t="s">
        <v>122</v>
      </c>
    </row>
    <row r="11" spans="2:6" ht="30.75" thickBot="1" x14ac:dyDescent="0.25">
      <c r="B11" s="146"/>
      <c r="C11" s="53">
        <v>5</v>
      </c>
      <c r="D11" s="40" t="s">
        <v>128</v>
      </c>
      <c r="E11" s="41" t="s">
        <v>123</v>
      </c>
    </row>
    <row r="12" spans="2:6" ht="17.25" thickBot="1" x14ac:dyDescent="0.25">
      <c r="B12" s="147"/>
      <c r="C12" s="53">
        <v>6</v>
      </c>
      <c r="D12" s="40" t="s">
        <v>16</v>
      </c>
      <c r="E12" s="41" t="s">
        <v>129</v>
      </c>
    </row>
    <row r="13" spans="2:6" ht="30.75" thickBot="1" x14ac:dyDescent="0.25">
      <c r="B13" s="145" t="s">
        <v>165</v>
      </c>
      <c r="C13" s="53">
        <v>1</v>
      </c>
      <c r="D13" s="40" t="s">
        <v>26</v>
      </c>
      <c r="E13" s="41" t="s">
        <v>124</v>
      </c>
    </row>
    <row r="14" spans="2:6" ht="30.75" thickBot="1" x14ac:dyDescent="0.25">
      <c r="B14" s="146"/>
      <c r="C14" s="53">
        <v>2</v>
      </c>
      <c r="D14" s="40" t="s">
        <v>53</v>
      </c>
      <c r="E14" s="41" t="s">
        <v>125</v>
      </c>
    </row>
    <row r="15" spans="2:6" ht="46.15" customHeight="1" thickBot="1" x14ac:dyDescent="0.25">
      <c r="B15" s="146"/>
      <c r="C15" s="53">
        <v>3</v>
      </c>
      <c r="D15" s="40" t="s">
        <v>5</v>
      </c>
      <c r="E15" s="41" t="s">
        <v>126</v>
      </c>
    </row>
    <row r="16" spans="2:6" ht="45.75" thickBot="1" x14ac:dyDescent="0.25">
      <c r="B16" s="146"/>
      <c r="C16" s="53">
        <v>4</v>
      </c>
      <c r="D16" s="40" t="s">
        <v>80</v>
      </c>
      <c r="E16" s="41"/>
    </row>
    <row r="17" spans="2:8" ht="45.75" thickBot="1" x14ac:dyDescent="0.25">
      <c r="B17" s="145" t="s">
        <v>166</v>
      </c>
      <c r="C17" s="53">
        <v>1</v>
      </c>
      <c r="D17" s="40" t="s">
        <v>127</v>
      </c>
      <c r="E17" s="41" t="s">
        <v>191</v>
      </c>
    </row>
    <row r="18" spans="2:8" ht="17.25" thickBot="1" x14ac:dyDescent="0.25">
      <c r="B18" s="146"/>
      <c r="C18" s="53">
        <v>2</v>
      </c>
      <c r="D18" s="40" t="s">
        <v>4</v>
      </c>
      <c r="E18" s="41" t="s">
        <v>2</v>
      </c>
    </row>
    <row r="19" spans="2:8" ht="30.75" thickBot="1" x14ac:dyDescent="0.25">
      <c r="B19" s="146"/>
      <c r="C19" s="53">
        <v>3</v>
      </c>
      <c r="D19" s="40" t="s">
        <v>152</v>
      </c>
      <c r="E19" s="41" t="s">
        <v>81</v>
      </c>
      <c r="H19" s="54"/>
    </row>
    <row r="20" spans="2:8" ht="30.75" thickBot="1" x14ac:dyDescent="0.25">
      <c r="B20" s="146"/>
      <c r="C20" s="53">
        <v>4</v>
      </c>
      <c r="D20" s="40" t="s">
        <v>153</v>
      </c>
      <c r="E20" s="41" t="s">
        <v>81</v>
      </c>
    </row>
    <row r="21" spans="2:8" ht="30.75" thickBot="1" x14ac:dyDescent="0.25">
      <c r="B21" s="147"/>
      <c r="C21" s="53">
        <v>5</v>
      </c>
      <c r="D21" s="40" t="s">
        <v>0</v>
      </c>
      <c r="E21" s="41" t="s">
        <v>69</v>
      </c>
    </row>
    <row r="22" spans="2:8" ht="15" customHeight="1" x14ac:dyDescent="0.2"/>
    <row r="23" spans="2:8" ht="15.6" customHeight="1" thickBot="1" x14ac:dyDescent="0.25"/>
    <row r="24" spans="2:8" ht="33" customHeight="1" thickBot="1" x14ac:dyDescent="0.25">
      <c r="B24" s="50" t="s">
        <v>162</v>
      </c>
      <c r="C24" s="52" t="s">
        <v>161</v>
      </c>
      <c r="D24" s="141" t="s">
        <v>18</v>
      </c>
      <c r="E24" s="142"/>
    </row>
    <row r="25" spans="2:8" ht="17.25" thickBot="1" x14ac:dyDescent="0.25">
      <c r="B25" s="145" t="s">
        <v>163</v>
      </c>
      <c r="C25" s="53">
        <v>1</v>
      </c>
      <c r="D25" s="44" t="s">
        <v>131</v>
      </c>
      <c r="E25" s="45" t="s">
        <v>70</v>
      </c>
    </row>
    <row r="26" spans="2:8" ht="17.25" thickBot="1" x14ac:dyDescent="0.25">
      <c r="B26" s="146"/>
      <c r="C26" s="53">
        <f>1+C25</f>
        <v>2</v>
      </c>
      <c r="D26" s="40" t="s">
        <v>54</v>
      </c>
      <c r="E26" s="41" t="s">
        <v>17</v>
      </c>
    </row>
    <row r="27" spans="2:8" ht="17.25" thickBot="1" x14ac:dyDescent="0.25">
      <c r="B27" s="147"/>
      <c r="C27" s="53">
        <f t="shared" ref="C27" si="1">1+C26</f>
        <v>3</v>
      </c>
      <c r="D27" s="40" t="s">
        <v>55</v>
      </c>
      <c r="E27" s="41" t="s">
        <v>17</v>
      </c>
    </row>
    <row r="28" spans="2:8" ht="45.75" thickBot="1" x14ac:dyDescent="0.25">
      <c r="B28" s="145" t="s">
        <v>164</v>
      </c>
      <c r="C28" s="53">
        <v>1</v>
      </c>
      <c r="D28" s="40" t="s">
        <v>179</v>
      </c>
      <c r="E28" s="41" t="s">
        <v>132</v>
      </c>
    </row>
    <row r="29" spans="2:8" ht="30.75" thickBot="1" x14ac:dyDescent="0.25">
      <c r="B29" s="146"/>
      <c r="C29" s="53">
        <v>2</v>
      </c>
      <c r="D29" s="40" t="s">
        <v>180</v>
      </c>
      <c r="E29" s="41" t="s">
        <v>181</v>
      </c>
    </row>
    <row r="30" spans="2:8" ht="30.75" thickBot="1" x14ac:dyDescent="0.25">
      <c r="B30" s="146"/>
      <c r="C30" s="53">
        <v>3</v>
      </c>
      <c r="D30" s="40" t="s">
        <v>23</v>
      </c>
      <c r="E30" s="41" t="s">
        <v>133</v>
      </c>
    </row>
    <row r="31" spans="2:8" ht="17.25" thickBot="1" x14ac:dyDescent="0.25">
      <c r="B31" s="146"/>
      <c r="C31" s="53">
        <v>4</v>
      </c>
      <c r="D31" s="40" t="s">
        <v>65</v>
      </c>
      <c r="E31" s="41" t="s">
        <v>134</v>
      </c>
    </row>
    <row r="32" spans="2:8" ht="30.75" thickBot="1" x14ac:dyDescent="0.25">
      <c r="B32" s="146"/>
      <c r="C32" s="53">
        <v>5</v>
      </c>
      <c r="D32" s="40" t="s">
        <v>56</v>
      </c>
      <c r="E32" s="41" t="s">
        <v>135</v>
      </c>
    </row>
    <row r="33" spans="2:6" ht="17.25" thickBot="1" x14ac:dyDescent="0.25">
      <c r="B33" s="146"/>
      <c r="C33" s="53">
        <v>6</v>
      </c>
      <c r="D33" s="40" t="s">
        <v>12</v>
      </c>
      <c r="E33" s="41" t="s">
        <v>2</v>
      </c>
    </row>
    <row r="34" spans="2:6" ht="30.75" thickBot="1" x14ac:dyDescent="0.25">
      <c r="B34" s="146"/>
      <c r="C34" s="53">
        <v>7</v>
      </c>
      <c r="D34" s="40" t="s">
        <v>11</v>
      </c>
      <c r="E34" s="41" t="s">
        <v>136</v>
      </c>
    </row>
    <row r="35" spans="2:6" ht="150.75" thickBot="1" x14ac:dyDescent="0.25">
      <c r="B35" s="147"/>
      <c r="C35" s="53">
        <v>8</v>
      </c>
      <c r="D35" s="40" t="s">
        <v>19</v>
      </c>
      <c r="E35" s="41" t="s">
        <v>193</v>
      </c>
      <c r="F35" s="37"/>
    </row>
    <row r="36" spans="2:6" ht="17.25" thickBot="1" x14ac:dyDescent="0.25">
      <c r="B36" s="145" t="s">
        <v>165</v>
      </c>
      <c r="C36" s="53">
        <v>1</v>
      </c>
      <c r="D36" s="40" t="s">
        <v>63</v>
      </c>
      <c r="E36" s="41" t="s">
        <v>137</v>
      </c>
    </row>
    <row r="37" spans="2:6" ht="17.25" thickBot="1" x14ac:dyDescent="0.25">
      <c r="B37" s="146"/>
      <c r="C37" s="53">
        <v>2</v>
      </c>
      <c r="D37" s="40" t="s">
        <v>57</v>
      </c>
      <c r="E37" s="41" t="s">
        <v>138</v>
      </c>
    </row>
    <row r="38" spans="2:6" ht="30.75" thickBot="1" x14ac:dyDescent="0.25">
      <c r="B38" s="147"/>
      <c r="C38" s="53">
        <v>3</v>
      </c>
      <c r="D38" s="40" t="s">
        <v>58</v>
      </c>
      <c r="E38" s="41" t="s">
        <v>139</v>
      </c>
    </row>
    <row r="39" spans="2:6" ht="17.25" thickBot="1" x14ac:dyDescent="0.25">
      <c r="B39" s="145" t="s">
        <v>166</v>
      </c>
      <c r="C39" s="53">
        <v>1</v>
      </c>
      <c r="D39" s="40" t="s">
        <v>59</v>
      </c>
      <c r="E39" s="41" t="s">
        <v>140</v>
      </c>
    </row>
    <row r="40" spans="2:6" ht="57" customHeight="1" thickBot="1" x14ac:dyDescent="0.25">
      <c r="B40" s="146"/>
      <c r="C40" s="53">
        <v>2</v>
      </c>
      <c r="D40" s="40" t="s">
        <v>60</v>
      </c>
      <c r="E40" s="41" t="s">
        <v>141</v>
      </c>
    </row>
    <row r="41" spans="2:6" ht="76.150000000000006" customHeight="1" thickBot="1" x14ac:dyDescent="0.25">
      <c r="B41" s="146"/>
      <c r="C41" s="53">
        <v>3</v>
      </c>
      <c r="D41" s="40" t="s">
        <v>84</v>
      </c>
      <c r="E41" s="41" t="s">
        <v>142</v>
      </c>
    </row>
    <row r="42" spans="2:6" ht="60.75" thickBot="1" x14ac:dyDescent="0.25">
      <c r="B42" s="147"/>
      <c r="C42" s="53">
        <v>4</v>
      </c>
      <c r="D42" s="40" t="s">
        <v>85</v>
      </c>
      <c r="E42" s="41" t="s">
        <v>174</v>
      </c>
    </row>
    <row r="43" spans="2:6" ht="17.25" thickBot="1" x14ac:dyDescent="0.25">
      <c r="B43" s="55" t="s">
        <v>167</v>
      </c>
      <c r="C43" s="53">
        <v>1</v>
      </c>
      <c r="D43" s="40" t="s">
        <v>168</v>
      </c>
      <c r="E43" s="41" t="s">
        <v>83</v>
      </c>
    </row>
    <row r="45" spans="2:6" ht="15.75" thickBot="1" x14ac:dyDescent="0.25"/>
    <row r="46" spans="2:6" ht="31.15" customHeight="1" thickBot="1" x14ac:dyDescent="0.25">
      <c r="B46" s="50" t="s">
        <v>162</v>
      </c>
      <c r="C46" s="52" t="s">
        <v>161</v>
      </c>
      <c r="D46" s="141" t="s">
        <v>79</v>
      </c>
      <c r="E46" s="142"/>
    </row>
    <row r="47" spans="2:6" ht="17.25" thickBot="1" x14ac:dyDescent="0.25">
      <c r="B47" s="145" t="s">
        <v>163</v>
      </c>
      <c r="C47" s="53">
        <v>1</v>
      </c>
      <c r="D47" s="40" t="s">
        <v>8</v>
      </c>
      <c r="E47" s="41" t="s">
        <v>130</v>
      </c>
    </row>
    <row r="48" spans="2:6" ht="17.25" thickBot="1" x14ac:dyDescent="0.25">
      <c r="B48" s="146"/>
      <c r="C48" s="53">
        <f>1+C47</f>
        <v>2</v>
      </c>
      <c r="D48" s="40" t="s">
        <v>86</v>
      </c>
      <c r="E48" s="41" t="s">
        <v>88</v>
      </c>
    </row>
    <row r="49" spans="2:6" ht="17.25" thickBot="1" x14ac:dyDescent="0.25">
      <c r="B49" s="147"/>
      <c r="C49" s="53">
        <f t="shared" ref="C49" si="2">1+C48</f>
        <v>3</v>
      </c>
      <c r="D49" s="40" t="s">
        <v>87</v>
      </c>
      <c r="E49" s="41" t="s">
        <v>88</v>
      </c>
    </row>
    <row r="50" spans="2:6" ht="60.75" thickBot="1" x14ac:dyDescent="0.25">
      <c r="B50" s="145" t="s">
        <v>164</v>
      </c>
      <c r="C50" s="53">
        <v>1</v>
      </c>
      <c r="D50" s="40" t="s">
        <v>175</v>
      </c>
      <c r="E50" s="41" t="s">
        <v>183</v>
      </c>
    </row>
    <row r="51" spans="2:6" ht="17.25" thickBot="1" x14ac:dyDescent="0.25">
      <c r="B51" s="147"/>
      <c r="C51" s="53">
        <v>2</v>
      </c>
      <c r="D51" s="40" t="s">
        <v>16</v>
      </c>
      <c r="E51" s="41" t="s">
        <v>129</v>
      </c>
    </row>
    <row r="52" spans="2:6" ht="34.9" customHeight="1" x14ac:dyDescent="0.2">
      <c r="D52" s="139" t="s">
        <v>119</v>
      </c>
      <c r="E52" s="140"/>
    </row>
    <row r="54" spans="2:6" ht="15.75" thickBot="1" x14ac:dyDescent="0.25"/>
    <row r="55" spans="2:6" ht="29.45" customHeight="1" thickBot="1" x14ac:dyDescent="0.25">
      <c r="D55" s="143" t="s">
        <v>16</v>
      </c>
      <c r="E55" s="144" t="s">
        <v>28</v>
      </c>
      <c r="F55" s="48" t="s">
        <v>43</v>
      </c>
    </row>
    <row r="56" spans="2:6" x14ac:dyDescent="0.2">
      <c r="D56" s="40" t="s">
        <v>29</v>
      </c>
      <c r="E56" s="46" t="s">
        <v>89</v>
      </c>
      <c r="F56" s="41"/>
    </row>
    <row r="57" spans="2:6" x14ac:dyDescent="0.2">
      <c r="D57" s="40" t="s">
        <v>30</v>
      </c>
      <c r="E57" s="46" t="s">
        <v>154</v>
      </c>
      <c r="F57" s="41"/>
    </row>
    <row r="58" spans="2:6" ht="30" x14ac:dyDescent="0.2">
      <c r="D58" s="40" t="s">
        <v>31</v>
      </c>
      <c r="E58" s="46" t="s">
        <v>41</v>
      </c>
      <c r="F58" s="41" t="s">
        <v>32</v>
      </c>
    </row>
    <row r="59" spans="2:6" x14ac:dyDescent="0.2">
      <c r="D59" s="40" t="s">
        <v>33</v>
      </c>
      <c r="E59" s="46" t="s">
        <v>42</v>
      </c>
      <c r="F59" s="41" t="s">
        <v>34</v>
      </c>
    </row>
    <row r="60" spans="2:6" x14ac:dyDescent="0.2">
      <c r="D60" s="40" t="s">
        <v>35</v>
      </c>
      <c r="E60" s="46" t="s">
        <v>36</v>
      </c>
      <c r="F60" s="41" t="s">
        <v>37</v>
      </c>
    </row>
    <row r="61" spans="2:6" ht="15.75" thickBot="1" x14ac:dyDescent="0.25">
      <c r="D61" s="42" t="s">
        <v>38</v>
      </c>
      <c r="E61" s="47" t="s">
        <v>39</v>
      </c>
      <c r="F61" s="43" t="s">
        <v>40</v>
      </c>
    </row>
    <row r="62" spans="2:6" ht="30.6" customHeight="1" thickBot="1" x14ac:dyDescent="0.25">
      <c r="D62" s="134" t="s">
        <v>90</v>
      </c>
      <c r="E62" s="135"/>
      <c r="F62" s="136"/>
    </row>
    <row r="66" spans="2:5" ht="15.75" thickBot="1" x14ac:dyDescent="0.25"/>
    <row r="67" spans="2:5" ht="33.6" customHeight="1" thickBot="1" x14ac:dyDescent="0.25">
      <c r="B67" s="50" t="s">
        <v>162</v>
      </c>
      <c r="C67" s="52" t="s">
        <v>161</v>
      </c>
      <c r="D67" s="137" t="s">
        <v>184</v>
      </c>
      <c r="E67" s="138"/>
    </row>
    <row r="68" spans="2:5" ht="30.75" thickBot="1" x14ac:dyDescent="0.25">
      <c r="B68" s="145" t="s">
        <v>163</v>
      </c>
      <c r="C68" s="53">
        <v>1</v>
      </c>
      <c r="D68" s="40" t="s">
        <v>93</v>
      </c>
      <c r="E68" s="41" t="s">
        <v>169</v>
      </c>
    </row>
    <row r="69" spans="2:5" ht="17.25" thickBot="1" x14ac:dyDescent="0.25">
      <c r="B69" s="147"/>
      <c r="C69" s="53">
        <f>1+C68</f>
        <v>2</v>
      </c>
      <c r="D69" s="40" t="s">
        <v>100</v>
      </c>
      <c r="E69" s="41" t="s">
        <v>105</v>
      </c>
    </row>
    <row r="70" spans="2:5" ht="45.75" thickBot="1" x14ac:dyDescent="0.25">
      <c r="B70" s="145" t="s">
        <v>164</v>
      </c>
      <c r="C70" s="53">
        <v>1</v>
      </c>
      <c r="D70" s="40" t="s">
        <v>102</v>
      </c>
      <c r="E70" s="41" t="s">
        <v>143</v>
      </c>
    </row>
    <row r="71" spans="2:5" ht="69.599999999999994" customHeight="1" thickBot="1" x14ac:dyDescent="0.25">
      <c r="B71" s="147"/>
      <c r="C71" s="53">
        <v>2</v>
      </c>
      <c r="D71" s="40" t="s">
        <v>144</v>
      </c>
      <c r="E71" s="41" t="s">
        <v>188</v>
      </c>
    </row>
    <row r="72" spans="2:5" ht="30.75" thickBot="1" x14ac:dyDescent="0.25">
      <c r="B72" s="145" t="s">
        <v>165</v>
      </c>
      <c r="C72" s="53">
        <v>1</v>
      </c>
      <c r="D72" s="40" t="s">
        <v>94</v>
      </c>
      <c r="E72" s="41" t="s">
        <v>145</v>
      </c>
    </row>
    <row r="73" spans="2:5" ht="30.75" thickBot="1" x14ac:dyDescent="0.25">
      <c r="B73" s="146"/>
      <c r="C73" s="53">
        <v>2</v>
      </c>
      <c r="D73" s="40" t="s">
        <v>96</v>
      </c>
      <c r="E73" s="41" t="s">
        <v>146</v>
      </c>
    </row>
    <row r="74" spans="2:5" ht="45.75" thickBot="1" x14ac:dyDescent="0.25">
      <c r="B74" s="146"/>
      <c r="C74" s="53">
        <v>3</v>
      </c>
      <c r="D74" s="40" t="s">
        <v>95</v>
      </c>
      <c r="E74" s="41" t="s">
        <v>147</v>
      </c>
    </row>
    <row r="75" spans="2:5" ht="37.9" customHeight="1" thickBot="1" x14ac:dyDescent="0.25">
      <c r="B75" s="147"/>
      <c r="C75" s="53">
        <v>4</v>
      </c>
      <c r="D75" s="42" t="s">
        <v>104</v>
      </c>
      <c r="E75" s="43" t="s">
        <v>160</v>
      </c>
    </row>
    <row r="76" spans="2:5" ht="140.65" customHeight="1" thickBot="1" x14ac:dyDescent="0.25">
      <c r="B76" s="56"/>
      <c r="C76" s="134" t="s">
        <v>185</v>
      </c>
      <c r="D76" s="135"/>
      <c r="E76" s="136"/>
    </row>
    <row r="77" spans="2:5" ht="16.5" x14ac:dyDescent="0.2">
      <c r="B77" s="56"/>
    </row>
    <row r="78" spans="2:5" ht="16.5" x14ac:dyDescent="0.2">
      <c r="B78" s="56"/>
    </row>
    <row r="79" spans="2:5" x14ac:dyDescent="0.2">
      <c r="B79" s="38"/>
    </row>
  </sheetData>
  <mergeCells count="21">
    <mergeCell ref="B28:B35"/>
    <mergeCell ref="B36:B38"/>
    <mergeCell ref="B39:B42"/>
    <mergeCell ref="B72:B75"/>
    <mergeCell ref="B47:B49"/>
    <mergeCell ref="B50:B51"/>
    <mergeCell ref="B68:B69"/>
    <mergeCell ref="B70:B71"/>
    <mergeCell ref="B13:B16"/>
    <mergeCell ref="B17:B21"/>
    <mergeCell ref="B4:B6"/>
    <mergeCell ref="B7:B12"/>
    <mergeCell ref="B25:B27"/>
    <mergeCell ref="C76:E76"/>
    <mergeCell ref="D67:E67"/>
    <mergeCell ref="D62:F62"/>
    <mergeCell ref="D52:E52"/>
    <mergeCell ref="D3:E3"/>
    <mergeCell ref="D24:E24"/>
    <mergeCell ref="D46:E46"/>
    <mergeCell ref="D55:E55"/>
  </mergeCells>
  <pageMargins left="0.7" right="0.7" top="0.75" bottom="0.75" header="0.3" footer="0.3"/>
  <pageSetup paperSize="9" scale="68"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2016-10-12T12:10:15+00:00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28BEAD-57FB-4B39-8C84-067D25516E67}">
  <ds:schemaRefs>
    <ds:schemaRef ds:uri="http://purl.org/dc/dcmitype/"/>
    <ds:schemaRef ds:uri="http://schemas.microsoft.com/office/2006/documentManagement/types"/>
    <ds:schemaRef ds:uri="3e4c319f-f868-4ceb-8801-8cf7367b8c3d"/>
    <ds:schemaRef ds:uri="http://schemas.openxmlformats.org/package/2006/metadata/core-properties"/>
    <ds:schemaRef ds:uri="http://purl.org/dc/elements/1.1/"/>
    <ds:schemaRef ds:uri="http://schemas.microsoft.com/office/2006/metadata/properties"/>
    <ds:schemaRef ds:uri="2d0b8a70-048c-48a5-9212-02ef6b6db58c"/>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13CE90A-412C-4B9B-8ADD-D4889BA94B31}">
  <ds:schemaRefs>
    <ds:schemaRef ds:uri="http://schemas.microsoft.com/sharepoint/v3/contenttype/forms"/>
  </ds:schemaRefs>
</ds:datastoreItem>
</file>

<file path=customXml/itemProps3.xml><?xml version="1.0" encoding="utf-8"?>
<ds:datastoreItem xmlns:ds="http://schemas.openxmlformats.org/officeDocument/2006/customXml" ds:itemID="{F8466FBA-FCEF-4F04-9D35-E8D1475283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Contact information</vt:lpstr>
      <vt:lpstr> WwTW</vt:lpstr>
      <vt:lpstr>Small WwTW</vt:lpstr>
      <vt:lpstr>STC</vt:lpstr>
      <vt:lpstr>Contracts</vt:lpstr>
      <vt:lpstr>Definitions</vt:lpstr>
    </vt:vector>
  </TitlesOfParts>
  <Company>United Utilities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Brinsley, Jordan</dc:creator>
  <cp:lastModifiedBy>Mark Charlton</cp:lastModifiedBy>
  <cp:lastPrinted>2017-11-07T08:51:34Z</cp:lastPrinted>
  <dcterms:created xsi:type="dcterms:W3CDTF">2016-08-05T14:56:21Z</dcterms:created>
  <dcterms:modified xsi:type="dcterms:W3CDTF">2020-07-30T13:39:53Z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